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836" windowWidth="19920" windowHeight="6252"/>
  </bookViews>
  <sheets>
    <sheet name="Arkusz1" sheetId="1" r:id="rId1"/>
  </sheets>
  <definedNames>
    <definedName name="_xlnm.Print_Area" localSheetId="0">Arkusz1!$A$1:$H$289</definedName>
  </definedNames>
  <calcPr calcId="145621"/>
</workbook>
</file>

<file path=xl/calcChain.xml><?xml version="1.0" encoding="utf-8"?>
<calcChain xmlns="http://schemas.openxmlformats.org/spreadsheetml/2006/main">
  <c r="E47" i="1"/>
  <c r="E46"/>
  <c r="E45"/>
  <c r="E44"/>
  <c r="E43"/>
  <c r="E42"/>
  <c r="E41"/>
  <c r="E40"/>
  <c r="E39"/>
  <c r="E38"/>
  <c r="E37"/>
  <c r="E36"/>
  <c r="E35"/>
  <c r="E34"/>
  <c r="E33"/>
  <c r="E32"/>
  <c r="E31"/>
  <c r="E30"/>
</calcChain>
</file>

<file path=xl/sharedStrings.xml><?xml version="1.0" encoding="utf-8"?>
<sst xmlns="http://schemas.openxmlformats.org/spreadsheetml/2006/main" count="827" uniqueCount="394">
  <si>
    <t>Opis produktu</t>
  </si>
  <si>
    <t>opak.</t>
  </si>
  <si>
    <t>jedn.</t>
  </si>
  <si>
    <t>Wyprawy wierzchnie</t>
  </si>
  <si>
    <t>kg</t>
  </si>
  <si>
    <t xml:space="preserve">Tynk silikonowy </t>
  </si>
  <si>
    <t>Tynk silikatowy</t>
  </si>
  <si>
    <t>MosaikTop</t>
  </si>
  <si>
    <t>Tynk mozaikowy</t>
  </si>
  <si>
    <t>MosaikSuperFine</t>
  </si>
  <si>
    <t>Tynk mozaikowy drobnoziarnisty SuperFine</t>
  </si>
  <si>
    <t>SpeedTop 300ml</t>
  </si>
  <si>
    <t>EdelPutz Versos (faktura 1,2/ 1,6mm)</t>
  </si>
  <si>
    <t>EdelPutz Spezial 1K / 2K / 3K / 2R / 3R kolor</t>
  </si>
  <si>
    <t>PremiumPrimer</t>
  </si>
  <si>
    <t>UniPrimer</t>
  </si>
  <si>
    <t>Produkty specjalne</t>
  </si>
  <si>
    <t xml:space="preserve">Wzmacniacz tynku </t>
  </si>
  <si>
    <t>Farby i powłoki malarskie</t>
  </si>
  <si>
    <t>Farba silikonowa</t>
  </si>
  <si>
    <t>Farba silikatowa</t>
  </si>
  <si>
    <t>openContact</t>
  </si>
  <si>
    <t>StarContact White</t>
  </si>
  <si>
    <t>ProContact</t>
  </si>
  <si>
    <t>5907534260403</t>
  </si>
  <si>
    <t>NivoFix</t>
  </si>
  <si>
    <t xml:space="preserve">Dispersionskleber </t>
  </si>
  <si>
    <t xml:space="preserve">Klej dyspersyjny </t>
  </si>
  <si>
    <t>BituFix 2K</t>
  </si>
  <si>
    <t>Klej bitumiczny 2K</t>
  </si>
  <si>
    <t>SilverFlex</t>
  </si>
  <si>
    <t xml:space="preserve">Dyspersyjna masa szpachlowa </t>
  </si>
  <si>
    <t>StarTex</t>
  </si>
  <si>
    <t>SoftTex TG 131</t>
  </si>
  <si>
    <t>Siatka z włókna szklanego do boniowania</t>
  </si>
  <si>
    <t>Kotwy montażowe</t>
  </si>
  <si>
    <t>StarTrack Orange</t>
  </si>
  <si>
    <t xml:space="preserve">StarTrack Duplex </t>
  </si>
  <si>
    <t>StarTrack Green</t>
  </si>
  <si>
    <t>StarTrack Red</t>
  </si>
  <si>
    <t>StarTrack Blue</t>
  </si>
  <si>
    <t>Ratio Power</t>
  </si>
  <si>
    <t>Tynk gipsowy maszynowy o zwiększonej twardości powierzchni</t>
  </si>
  <si>
    <t>Ratio Glatt L</t>
  </si>
  <si>
    <t>Tynk gipsowy maszynowy lekki</t>
  </si>
  <si>
    <t>5907534260199</t>
  </si>
  <si>
    <t>Ratio Glatt</t>
  </si>
  <si>
    <t>Tynk gipsowy maszynowy</t>
  </si>
  <si>
    <t>MPI 25 L</t>
  </si>
  <si>
    <t xml:space="preserve">MPI 25 </t>
  </si>
  <si>
    <t>5907534261004</t>
  </si>
  <si>
    <t>MPI 25</t>
  </si>
  <si>
    <t xml:space="preserve">MPA 35 </t>
  </si>
  <si>
    <t>5907534261011</t>
  </si>
  <si>
    <t>MPA 35</t>
  </si>
  <si>
    <t>5907534261028</t>
  </si>
  <si>
    <t>LL66 Plus</t>
  </si>
  <si>
    <t xml:space="preserve">ThermoPutz </t>
  </si>
  <si>
    <t>Tynk ciepłochronny</t>
  </si>
  <si>
    <t>Tynk gipsowy ręczny o podwyższonej przyczepności</t>
  </si>
  <si>
    <t>5907534260069</t>
  </si>
  <si>
    <t>Tynk gipsowy ręczny</t>
  </si>
  <si>
    <t>5907534260052</t>
  </si>
  <si>
    <t>Zaprawa tynkarska</t>
  </si>
  <si>
    <t>DuoDur</t>
  </si>
  <si>
    <t>Zaprawa murarsko-tynkarska</t>
  </si>
  <si>
    <t>FeinPutz Extra</t>
  </si>
  <si>
    <t>Tynk drobnoziarnisty wewnętrzny</t>
  </si>
  <si>
    <t>KlimaGlätte</t>
  </si>
  <si>
    <t xml:space="preserve">Gładź wapienna </t>
  </si>
  <si>
    <t>FinoBello</t>
  </si>
  <si>
    <t>Gładź gipsowa biała</t>
  </si>
  <si>
    <t>5907534260045</t>
  </si>
  <si>
    <t>FinoFill</t>
  </si>
  <si>
    <t>Gips szpachlowy</t>
  </si>
  <si>
    <t>5907534260038</t>
  </si>
  <si>
    <t>BetonPrimer</t>
  </si>
  <si>
    <t>Podkład wzmacniający przyczepność tynków cementowo-wapiennych do betonu</t>
  </si>
  <si>
    <t xml:space="preserve">BetonKontakt </t>
  </si>
  <si>
    <t>Podkład wzmacniający przyczepność tynków gipsowych do betonu</t>
  </si>
  <si>
    <t>5907534262032</t>
  </si>
  <si>
    <t>5907534262148</t>
  </si>
  <si>
    <t>Gypsum Primer Plus</t>
  </si>
  <si>
    <t>Podkład gruntujący pod tynki gipsowe Plus</t>
  </si>
  <si>
    <t>Gypsum Primer</t>
  </si>
  <si>
    <t>Podkład gruntujący pod tynki gipsowe</t>
  </si>
  <si>
    <t xml:space="preserve">Vorspritzer </t>
  </si>
  <si>
    <t>Obrzutka wstępna cementowa</t>
  </si>
  <si>
    <t>Siatka zbrojeniowa do tynków maszynowych</t>
  </si>
  <si>
    <t>SpeedFix</t>
  </si>
  <si>
    <t>Zaprawa montażowa</t>
  </si>
  <si>
    <t>Obrzutka renowacyjna</t>
  </si>
  <si>
    <t>Sanova EinlagenTrassputz</t>
  </si>
  <si>
    <t xml:space="preserve">Tynk renowacyjny trasowy jednowarstwowy </t>
  </si>
  <si>
    <t>Renowacja zawilgoconych I/ lub zasolonych murów</t>
  </si>
  <si>
    <t xml:space="preserve">SanierVorspritz SV 61 </t>
  </si>
  <si>
    <t xml:space="preserve">SanierGrundputz SG 68 </t>
  </si>
  <si>
    <t xml:space="preserve">SanierPutz Grob SP 64 G </t>
  </si>
  <si>
    <t xml:space="preserve">SelfporSanierputz SP 64 P </t>
  </si>
  <si>
    <t xml:space="preserve">MultiContact MC 55 W </t>
  </si>
  <si>
    <t>Renowacja fasad</t>
  </si>
  <si>
    <t xml:space="preserve">Kalkin RK 70 N </t>
  </si>
  <si>
    <t>Puma 91</t>
  </si>
  <si>
    <t>4005893013577</t>
  </si>
  <si>
    <t>Materiały sztukatorskie</t>
  </si>
  <si>
    <t xml:space="preserve">Stuccoco Mono SM 86 </t>
  </si>
  <si>
    <t>4005893686108</t>
  </si>
  <si>
    <t xml:space="preserve">Stuccoco Guss SG 87 </t>
  </si>
  <si>
    <t>4005893687006</t>
  </si>
  <si>
    <t xml:space="preserve">Stuccoco Grobzug FG 88 </t>
  </si>
  <si>
    <t>4005893688003</t>
  </si>
  <si>
    <t xml:space="preserve">Stuccoco Feinzug FF 89 </t>
  </si>
  <si>
    <t>4005893689000</t>
  </si>
  <si>
    <t>Kalkin RK 38</t>
  </si>
  <si>
    <t>4005893038006</t>
  </si>
  <si>
    <t>Kalkin RK 39</t>
  </si>
  <si>
    <t>4005893039003</t>
  </si>
  <si>
    <t>op.</t>
  </si>
  <si>
    <t xml:space="preserve">Materiały trasowe do renowacji zabytków </t>
  </si>
  <si>
    <t xml:space="preserve">Baumit TrassitPlus       </t>
  </si>
  <si>
    <t xml:space="preserve">Hydrauliczne wapno trasowe     </t>
  </si>
  <si>
    <t>Baumit TrassZement</t>
  </si>
  <si>
    <t xml:space="preserve">Cement portlandzki wysokiej klasy z trasem </t>
  </si>
  <si>
    <t>Antisulfat</t>
  </si>
  <si>
    <t>PutzFestiger</t>
  </si>
  <si>
    <t>Tiefengrund</t>
  </si>
  <si>
    <t xml:space="preserve">Podkład wgłębny </t>
  </si>
  <si>
    <t>Sanierlösung</t>
  </si>
  <si>
    <t>Roztwór do usuwania grzybów i alg</t>
  </si>
  <si>
    <t xml:space="preserve">SperrPutz SP 63 </t>
  </si>
  <si>
    <t>4005893663000</t>
  </si>
  <si>
    <t>Jastrychy</t>
  </si>
  <si>
    <t>Masy samopoziomujące</t>
  </si>
  <si>
    <t xml:space="preserve">Nivello Quattro </t>
  </si>
  <si>
    <t>Nivello Duo</t>
  </si>
  <si>
    <t>Alpha 2000</t>
  </si>
  <si>
    <t>Jastrychy cementowe</t>
  </si>
  <si>
    <t>FaserEstrich E225</t>
  </si>
  <si>
    <t>Estrich E225</t>
  </si>
  <si>
    <t>5907534261110</t>
  </si>
  <si>
    <t>5907534261103</t>
  </si>
  <si>
    <t>Estrich E160</t>
  </si>
  <si>
    <t>5907534261134</t>
  </si>
  <si>
    <t>5907534261141</t>
  </si>
  <si>
    <t>Grund 25kg</t>
  </si>
  <si>
    <t>Podkład gruntujący do podłoży chłonnych</t>
  </si>
  <si>
    <t>Grund 10kg</t>
  </si>
  <si>
    <t>Grund 5kg</t>
  </si>
  <si>
    <t>SuperGrund</t>
  </si>
  <si>
    <t>Podkład gruntujący poprawiający przyczepność do podłoży o małej chłonności</t>
  </si>
  <si>
    <t>mb</t>
  </si>
  <si>
    <t>BAUMACOL</t>
  </si>
  <si>
    <t>Klejenie płytek ceramicznych</t>
  </si>
  <si>
    <t>FlexTop</t>
  </si>
  <si>
    <t>Zaprawa klejowa wysokoealstyczna</t>
  </si>
  <si>
    <t>FlexUni</t>
  </si>
  <si>
    <t>Zaprawa klejowa elastyczna</t>
  </si>
  <si>
    <t>Pro</t>
  </si>
  <si>
    <t xml:space="preserve">Zaprawa klejowa </t>
  </si>
  <si>
    <t>Basic</t>
  </si>
  <si>
    <t xml:space="preserve">Zaprawa klejowa  </t>
  </si>
  <si>
    <t>Izolacje podpłytkowe</t>
  </si>
  <si>
    <t>Proof</t>
  </si>
  <si>
    <t>Folia w płynie</t>
  </si>
  <si>
    <t>Protect</t>
  </si>
  <si>
    <t>Zaprawa uszczelniająca</t>
  </si>
  <si>
    <t>Strap</t>
  </si>
  <si>
    <t xml:space="preserve">Taśma uszczelniająca </t>
  </si>
  <si>
    <t>Spoinowanie</t>
  </si>
  <si>
    <t>Zaprawy murarskie</t>
  </si>
  <si>
    <t>ThermoMörtel 50</t>
  </si>
  <si>
    <t>Zaprawa murarska ciepłochronna</t>
  </si>
  <si>
    <t>Zaprawa murarska - klasa M5</t>
  </si>
  <si>
    <t>Zaprawa murarska - klasa M10</t>
  </si>
  <si>
    <t>PlanoFix W</t>
  </si>
  <si>
    <t>Zaprawa cienkowarstwowa biała - Klasa M10</t>
  </si>
  <si>
    <t>PlanoFix G</t>
  </si>
  <si>
    <t>PlanoFix</t>
  </si>
  <si>
    <t xml:space="preserve">Zaprawa murarska do klinkieru JASNOSZARA </t>
  </si>
  <si>
    <t>Zaprawa murarska do klinkieru JASNOSZARA</t>
  </si>
  <si>
    <t xml:space="preserve">Zaprawa murarska do klinkieru SZARA </t>
  </si>
  <si>
    <t>Zaprawa murarska do klinkieru SZARA</t>
  </si>
  <si>
    <t xml:space="preserve">Zaprawa murarska do klinkieru CIEMNOSZARA </t>
  </si>
  <si>
    <t xml:space="preserve">Zaprawa murarska do klinkieru ANTRACYT </t>
  </si>
  <si>
    <t xml:space="preserve">Zaprawa murarska do klinkieru BEŻ </t>
  </si>
  <si>
    <t xml:space="preserve">Zaprawa murarska do klinkieru BRĄZ </t>
  </si>
  <si>
    <t xml:space="preserve">Zaprawa murarska do klinkieru CZARNA </t>
  </si>
  <si>
    <t>Betony</t>
  </si>
  <si>
    <t>Premium Fuge 2kg white</t>
  </si>
  <si>
    <t>Premium Fuge 2kg cement grey</t>
  </si>
  <si>
    <t>Premium Fuge 2kg grey</t>
  </si>
  <si>
    <t>Premium Fuge 2kg anthracite</t>
  </si>
  <si>
    <t>Premium Fuge 2kg bahama</t>
  </si>
  <si>
    <t>Premium Fuge 2kg bermuda</t>
  </si>
  <si>
    <t>Premium Fuge 2kg brown</t>
  </si>
  <si>
    <t>Premium Fuge 2kg camel</t>
  </si>
  <si>
    <t>Premium Fuge 2kg dark brown</t>
  </si>
  <si>
    <t>Premium Fuge 2kg jasmin</t>
  </si>
  <si>
    <t>Premium Fuge 2kg light blue</t>
  </si>
  <si>
    <t>Premium Fuge 2kg light brown</t>
  </si>
  <si>
    <t>Premium Fuge 2kg light green</t>
  </si>
  <si>
    <t>Premium Fuge 2kg manhattan</t>
  </si>
  <si>
    <t>Premium Fuge 2kg miel</t>
  </si>
  <si>
    <t>Premium Fuge 2kg rubin</t>
  </si>
  <si>
    <t>Premium Fuge 2kg silk grey</t>
  </si>
  <si>
    <t>Premium Fuge 2kg vanille</t>
  </si>
  <si>
    <t>Premium Fuge 2kg orange</t>
  </si>
  <si>
    <t>Premium Fuge 2kg red</t>
  </si>
  <si>
    <t>Premium Fuge 2kg deep blue</t>
  </si>
  <si>
    <t>Premium Fuge 2kg yellow</t>
  </si>
  <si>
    <t>Premium Fuge 2kg green</t>
  </si>
  <si>
    <t>Premium Fuge 2kg black</t>
  </si>
  <si>
    <t>Premium Fuge 5kg white</t>
  </si>
  <si>
    <t>Premium Fuge 5kg cement grey</t>
  </si>
  <si>
    <t>Premium Fuge 5kg grey</t>
  </si>
  <si>
    <t>Premium Fuge 5kg anthracite</t>
  </si>
  <si>
    <t>Premium Fuge 5kg bahama</t>
  </si>
  <si>
    <t>Premium Fuge 5kg bermuda</t>
  </si>
  <si>
    <t>Premium Fuge 5kg brown</t>
  </si>
  <si>
    <t>Premium Fuge 5kg camel</t>
  </si>
  <si>
    <t>Premium Fuge 5kg dark brown</t>
  </si>
  <si>
    <t>Premium Fuge 5kg jasmin</t>
  </si>
  <si>
    <t>Premium Fuge 5kg light blue</t>
  </si>
  <si>
    <t>Premium Fuge 5kg light brown</t>
  </si>
  <si>
    <t>Premium Fuge 5kg light green</t>
  </si>
  <si>
    <t>Premium Fuge 5kg manhattan</t>
  </si>
  <si>
    <t>Premium Fuge 5kg miel</t>
  </si>
  <si>
    <t>Premium Fuge 5kg rubin</t>
  </si>
  <si>
    <t>Premium Fuge 5kg silk grey</t>
  </si>
  <si>
    <t>Premium Fuge 5kg vanille</t>
  </si>
  <si>
    <t>Zaprawa cienkowarstwowa - Klasa M5</t>
  </si>
  <si>
    <t>Produkt specjalny</t>
  </si>
  <si>
    <t xml:space="preserve">DuoContact </t>
  </si>
  <si>
    <t>Tynki cementowo-wapienne zewnętrzne</t>
  </si>
  <si>
    <t xml:space="preserve">Tynki ręczne </t>
  </si>
  <si>
    <t>Tynki i szpachle wewnętrzne</t>
  </si>
  <si>
    <t>Gładzie wewnętrzne</t>
  </si>
  <si>
    <t>Materiały pomocnicze do tynków</t>
  </si>
  <si>
    <t>Jastrych płynny</t>
  </si>
  <si>
    <t>cena na indywidualne zapytanie</t>
  </si>
  <si>
    <t>EdelPutz Spezial 1K / 3K / 2K / 2R / 3R biały</t>
  </si>
  <si>
    <t>StyleTop</t>
  </si>
  <si>
    <t xml:space="preserve">StyleColor </t>
  </si>
  <si>
    <t>Premium Fuge 20 kg - cement grey</t>
  </si>
  <si>
    <t>Premium Fuge 20 kg - white</t>
  </si>
  <si>
    <t>Beton  B25</t>
  </si>
  <si>
    <t>Beton  B20</t>
  </si>
  <si>
    <t xml:space="preserve">MM 50 </t>
  </si>
  <si>
    <t>MM 50</t>
  </si>
  <si>
    <t>MM 100</t>
  </si>
  <si>
    <t>ArtLine Lasur</t>
  </si>
  <si>
    <t>ArtLine Finish</t>
  </si>
  <si>
    <t>ArtLine Metallic</t>
  </si>
  <si>
    <t>ArtLine Glitter</t>
  </si>
  <si>
    <t>95907534260055</t>
  </si>
  <si>
    <t xml:space="preserve">Tynk akrylowy </t>
  </si>
  <si>
    <t xml:space="preserve">Farba akrylowa </t>
  </si>
  <si>
    <t>Farba akrylowa</t>
  </si>
  <si>
    <t>l</t>
  </si>
  <si>
    <t>Zaprawa dekoracyjna</t>
  </si>
  <si>
    <t>Tynk mineralny</t>
  </si>
  <si>
    <t>Tynk o intensywnym kolorze</t>
  </si>
  <si>
    <t>Drobny tynk do elementów ozdobnych</t>
  </si>
  <si>
    <t>Podkład gruntujący Premium</t>
  </si>
  <si>
    <t xml:space="preserve">Podkład gruntujący uniwersalny </t>
  </si>
  <si>
    <t>Dodatek antymrozowy do tynków</t>
  </si>
  <si>
    <t>Tynk samoczyszczący</t>
  </si>
  <si>
    <t>Oddychający tynk dekoracyjny</t>
  </si>
  <si>
    <t>Farba samoczyszcząca</t>
  </si>
  <si>
    <t>Farba o intensywnym kolorze</t>
  </si>
  <si>
    <t>Powłoka dekoracyjna</t>
  </si>
  <si>
    <t>Powłoka ochronna</t>
  </si>
  <si>
    <t>Powłoka dekoracyjna z metalicznym połyskiem</t>
  </si>
  <si>
    <t>Powłoka dekoracyjna z brokatem</t>
  </si>
  <si>
    <t>Biała, wzmocniona zaprawa klejowo-szpachlowa</t>
  </si>
  <si>
    <t>Zaprawa klejowo-szpachlowa</t>
  </si>
  <si>
    <t>Zaprawa klejowo-szpachlowa do styropianu</t>
  </si>
  <si>
    <t>Zaprawa klejowa do styropianu</t>
  </si>
  <si>
    <t>Płyty styropianowe</t>
  </si>
  <si>
    <t>Baumit openTherm 040*</t>
  </si>
  <si>
    <t>Baumit StarTherm 031*</t>
  </si>
  <si>
    <t>Izolacyjna płyta styropianowa XPS</t>
  </si>
  <si>
    <t>Baumit ProTherm 040*</t>
  </si>
  <si>
    <t>Płyty z wełny mineralnej</t>
  </si>
  <si>
    <t>Płyty lamelowe z wełny mineralnej</t>
  </si>
  <si>
    <t>masa samopoziomująca 10 mm</t>
  </si>
  <si>
    <t>masa samopoziomująca 20mm</t>
  </si>
  <si>
    <t>Beton klasz C20/25</t>
  </si>
  <si>
    <t>Beton klasy C16/20</t>
  </si>
  <si>
    <t>Zaprawa cienkowarstwowa - Klasa M10</t>
  </si>
  <si>
    <t>Wypełniacz silikonowy</t>
  </si>
  <si>
    <t>Silikon 310 ml - grey</t>
  </si>
  <si>
    <t>Silikon 310 ml - anthracite</t>
  </si>
  <si>
    <t>Silikon 310 ml - bahama</t>
  </si>
  <si>
    <t>Silikon 310 ml - bermuda</t>
  </si>
  <si>
    <t>Silikon 310 ml - brown</t>
  </si>
  <si>
    <t>Silikon 310 ml - camel</t>
  </si>
  <si>
    <t>Silikon 310 ml - dark brown</t>
  </si>
  <si>
    <t>Silikon 310 ml - jasmin</t>
  </si>
  <si>
    <t>Silikon 310 ml - light blue</t>
  </si>
  <si>
    <t>Silikon 310 ml - light brown</t>
  </si>
  <si>
    <t>Silikon 310 ml - light green</t>
  </si>
  <si>
    <t>Silikon 310 ml - manhatan</t>
  </si>
  <si>
    <t>Silikon 310 ml - miel</t>
  </si>
  <si>
    <t>Silikon 310 ml - rubin</t>
  </si>
  <si>
    <t>Silikon 310 ml - silk grey</t>
  </si>
  <si>
    <t>Silikon 310 ml - vanille</t>
  </si>
  <si>
    <t>Silikon 310 ml - orange</t>
  </si>
  <si>
    <t>Silikon 310 ml - red</t>
  </si>
  <si>
    <t>Silikon 310 ml - deep blue</t>
  </si>
  <si>
    <t>Silikon 310 ml - yellow</t>
  </si>
  <si>
    <t>Silikon 310 ml - green</t>
  </si>
  <si>
    <t>Silikon 310 ml - black</t>
  </si>
  <si>
    <t>Silikon 310 ml - transparentny</t>
  </si>
  <si>
    <t>Silikon 310 ml - white</t>
  </si>
  <si>
    <t>Silikon 310 ml - cement grey</t>
  </si>
  <si>
    <t xml:space="preserve">Preciso </t>
  </si>
  <si>
    <t>Zaprawa wyrównująca</t>
  </si>
  <si>
    <t>Profile do tynków</t>
  </si>
  <si>
    <t>Siatki z włókna szklanego</t>
  </si>
  <si>
    <t>Zaprawy klejowo szpachlowe</t>
  </si>
  <si>
    <t>Biała zaprawa klejowo-szpachlowa</t>
  </si>
  <si>
    <t>Zaprawy klejowe</t>
  </si>
  <si>
    <t>Szpachle</t>
  </si>
  <si>
    <t>Elewacyjna płyta styropianowa</t>
  </si>
  <si>
    <t>Siatka z włókna szklanego</t>
  </si>
  <si>
    <t>Kotwa montażowa</t>
  </si>
  <si>
    <t>Układ tynków gipsowych maszynowych wewnętrznych</t>
  </si>
  <si>
    <t>Układ tynków cem.-wap. maszynowych wewnętrznych</t>
  </si>
  <si>
    <t>Tynk cementowo-wapienny wewnętrzny</t>
  </si>
  <si>
    <t>Tynk cementowo-wapienny wewnętrzny lekki</t>
  </si>
  <si>
    <t>Tynk cementowo-wapienny zewnętrzny</t>
  </si>
  <si>
    <t>Tynk cementowo-wapienny lekki</t>
  </si>
  <si>
    <t>Tynk cementowo-wapienny</t>
  </si>
  <si>
    <t>Tynk wapienny</t>
  </si>
  <si>
    <t>Tynk wapienny wewnętrzny</t>
  </si>
  <si>
    <t>Tynk wapienny zewnętrzny</t>
  </si>
  <si>
    <t>Podkład renowacyjny porowaty</t>
  </si>
  <si>
    <t>Tynk renowacyjny gruboziarnisty</t>
  </si>
  <si>
    <t>Tynk renowacyjny drobnoziarnisty</t>
  </si>
  <si>
    <t>Zaprawa przyczepna biała</t>
  </si>
  <si>
    <t>Zaprawa sztukatorska</t>
  </si>
  <si>
    <t xml:space="preserve">zaprawa do odlewów sztukatorskich </t>
  </si>
  <si>
    <t>zaprawa sztukatorska gruboziarnista</t>
  </si>
  <si>
    <t>zaprawa sztukatorska drobnoziarnista</t>
  </si>
  <si>
    <t>Tynk renowacyjny uszczelniający</t>
  </si>
  <si>
    <t>Roztwór do odsalania murów</t>
  </si>
  <si>
    <t>Jastrych cementowy</t>
  </si>
  <si>
    <t>Jastrych cementowy wzmocniony włóknami</t>
  </si>
  <si>
    <t xml:space="preserve">Jastrych płynny </t>
  </si>
  <si>
    <t>Zaprawa do spoinowania</t>
  </si>
  <si>
    <t xml:space="preserve">Zaprawa murarsko-tynkarska </t>
  </si>
  <si>
    <t>Klinker S</t>
  </si>
  <si>
    <t>Fugenmoertel FM 97</t>
  </si>
  <si>
    <t>Zaprawa do fugowania - POZOSTAŁE KOLORY</t>
  </si>
  <si>
    <t xml:space="preserve">Zaprawa do fugowania - SZARA </t>
  </si>
  <si>
    <t>NanoporTop - Grupa A (kolory 3-9)</t>
  </si>
  <si>
    <t>NanoporTop - Grupa B (kolory 2)</t>
  </si>
  <si>
    <t>openTop - Grupa A (kolory 3-9)</t>
  </si>
  <si>
    <t>SilikonTop - Grupa A (kolory 3-9)</t>
  </si>
  <si>
    <t>SilikatTop  - Grupa A (kolory 3-9)</t>
  </si>
  <si>
    <t>GranoporTop - Grupa A (kolory 3-9)</t>
  </si>
  <si>
    <t>DuoTop - Grupa A (kolory 3-9)</t>
  </si>
  <si>
    <t>FineTop - Grupa A (kolory 3-9)</t>
  </si>
  <si>
    <t>NanoporColor - Grupa A (kolory 3-9)</t>
  </si>
  <si>
    <t>SilikonColor - Grupa A (kolory 3-9)</t>
  </si>
  <si>
    <t>SilikatColor - Grupa A (kolory 3-9)</t>
  </si>
  <si>
    <t>GranoporColor - Grupa A (kolory 3-9)</t>
  </si>
  <si>
    <t>GranoporColor - Grupa B (kolory 2)</t>
  </si>
  <si>
    <t>SilikatColor - Grupa B (kolory 2)</t>
  </si>
  <si>
    <t>SilikonColor - Grupa B (kolory 2)</t>
  </si>
  <si>
    <t>NanoporColor - Grupa B (kolory 2)</t>
  </si>
  <si>
    <t>FineTop - Grupa B (kolory 2)</t>
  </si>
  <si>
    <t>DuoTop - Grupa B (kolory 2)</t>
  </si>
  <si>
    <t>GranoporTop - Grupa B (kolory 2)</t>
  </si>
  <si>
    <t>SilikatTop  - Grupa B (kolory 2)</t>
  </si>
  <si>
    <t>SilikonTop - Grupa B (kolory 2)</t>
  </si>
  <si>
    <t>openTop - Grupa B (kolory 2)</t>
  </si>
  <si>
    <t xml:space="preserve"> - </t>
  </si>
  <si>
    <t>MVR Uni</t>
  </si>
  <si>
    <t>Manu All</t>
  </si>
  <si>
    <t>Maschinenputz Armierung</t>
  </si>
  <si>
    <t>Uno Red</t>
  </si>
  <si>
    <t>Uno Gold</t>
  </si>
  <si>
    <t>Nazwa produktu</t>
  </si>
  <si>
    <t>Cena netto za jedn.  Katalog 2013</t>
  </si>
  <si>
    <t>Cena netto za opak. Katalog 2013</t>
  </si>
  <si>
    <t>Kod EAN</t>
  </si>
  <si>
    <t>Cena za tonę (sztukę, m3) 
Katalog 2013</t>
  </si>
  <si>
    <t xml:space="preserve">t </t>
  </si>
  <si>
    <t>t</t>
  </si>
  <si>
    <t>wor.</t>
  </si>
  <si>
    <t>op. (300szt)</t>
  </si>
  <si>
    <t>op. (200szt)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</si>
</sst>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#,##0.00_ ;\-#,##0.00\ "/>
    <numFmt numFmtId="165" formatCode="0.000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wrapText="1"/>
    </xf>
    <xf numFmtId="0" fontId="10" fillId="0" borderId="0" xfId="0" applyFont="1"/>
    <xf numFmtId="0" fontId="11" fillId="0" borderId="0" xfId="0" applyFont="1" applyFill="1"/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1" fontId="16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" fontId="5" fillId="0" borderId="1" xfId="0" quotePrefix="1" applyNumberFormat="1" applyFont="1" applyFill="1" applyBorder="1" applyAlignment="1">
      <alignment horizontal="right" vertical="center"/>
    </xf>
    <xf numFmtId="4" fontId="5" fillId="0" borderId="1" xfId="0" quotePrefix="1" applyNumberFormat="1" applyFont="1" applyBorder="1" applyAlignment="1">
      <alignment horizontal="right" vertical="center"/>
    </xf>
    <xf numFmtId="1" fontId="6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right" vertical="center"/>
    </xf>
    <xf numFmtId="1" fontId="2" fillId="6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/>
    </xf>
    <xf numFmtId="4" fontId="5" fillId="8" borderId="1" xfId="0" applyNumberFormat="1" applyFont="1" applyFill="1" applyBorder="1" applyAlignment="1">
      <alignment horizontal="right" vertical="center"/>
    </xf>
    <xf numFmtId="1" fontId="6" fillId="9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right"/>
    </xf>
    <xf numFmtId="0" fontId="3" fillId="4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/>
    </xf>
    <xf numFmtId="4" fontId="5" fillId="10" borderId="1" xfId="0" applyNumberFormat="1" applyFont="1" applyFill="1" applyBorder="1" applyAlignment="1">
      <alignment horizontal="right" vertical="center"/>
    </xf>
    <xf numFmtId="1" fontId="6" fillId="11" borderId="1" xfId="0" applyNumberFormat="1" applyFont="1" applyFill="1" applyBorder="1" applyAlignment="1">
      <alignment horizontal="right" vertical="center"/>
    </xf>
    <xf numFmtId="1" fontId="6" fillId="7" borderId="1" xfId="0" applyNumberFormat="1" applyFont="1" applyFill="1" applyBorder="1" applyAlignment="1">
      <alignment horizontal="right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/>
    </xf>
    <xf numFmtId="164" fontId="6" fillId="10" borderId="1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right" vertical="center"/>
    </xf>
    <xf numFmtId="0" fontId="4" fillId="12" borderId="1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horizontal="center" vertical="center"/>
    </xf>
    <xf numFmtId="164" fontId="9" fillId="12" borderId="1" xfId="0" applyNumberFormat="1" applyFont="1" applyFill="1" applyBorder="1" applyAlignment="1">
      <alignment horizontal="center" vertical="center"/>
    </xf>
    <xf numFmtId="4" fontId="4" fillId="12" borderId="1" xfId="0" applyNumberFormat="1" applyFont="1" applyFill="1" applyBorder="1" applyAlignment="1">
      <alignment horizontal="right" vertical="center"/>
    </xf>
    <xf numFmtId="1" fontId="2" fillId="12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1" fontId="2" fillId="10" borderId="1" xfId="0" applyNumberFormat="1" applyFont="1" applyFill="1" applyBorder="1" applyAlignment="1">
      <alignment horizontal="right" vertical="center"/>
    </xf>
    <xf numFmtId="0" fontId="9" fillId="13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center" vertical="center"/>
    </xf>
    <xf numFmtId="4" fontId="2" fillId="13" borderId="1" xfId="0" applyNumberFormat="1" applyFont="1" applyFill="1" applyBorder="1" applyAlignment="1">
      <alignment horizontal="right" vertical="center"/>
    </xf>
    <xf numFmtId="1" fontId="2" fillId="13" borderId="1" xfId="0" applyNumberFormat="1" applyFont="1" applyFill="1" applyBorder="1" applyAlignment="1">
      <alignment horizontal="right" vertical="center"/>
    </xf>
    <xf numFmtId="0" fontId="4" fillId="13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center" vertical="center"/>
    </xf>
    <xf numFmtId="4" fontId="4" fillId="13" borderId="1" xfId="0" applyNumberFormat="1" applyFont="1" applyFill="1" applyBorder="1" applyAlignment="1">
      <alignment horizontal="right" vertical="center"/>
    </xf>
    <xf numFmtId="164" fontId="6" fillId="13" borderId="1" xfId="0" applyNumberFormat="1" applyFont="1" applyFill="1" applyBorder="1" applyAlignment="1">
      <alignment horizontal="center" vertical="center"/>
    </xf>
    <xf numFmtId="4" fontId="5" fillId="1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center" vertical="center"/>
    </xf>
    <xf numFmtId="4" fontId="4" fillId="14" borderId="1" xfId="0" applyNumberFormat="1" applyFont="1" applyFill="1" applyBorder="1" applyAlignment="1">
      <alignment horizontal="right" vertical="center"/>
    </xf>
    <xf numFmtId="1" fontId="2" fillId="14" borderId="1" xfId="0" applyNumberFormat="1" applyFont="1" applyFill="1" applyBorder="1" applyAlignment="1">
      <alignment horizontal="right" vertical="center"/>
    </xf>
    <xf numFmtId="0" fontId="4" fillId="15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center" vertical="center"/>
    </xf>
    <xf numFmtId="4" fontId="5" fillId="15" borderId="1" xfId="0" applyNumberFormat="1" applyFont="1" applyFill="1" applyBorder="1" applyAlignment="1">
      <alignment horizontal="right" vertical="center"/>
    </xf>
    <xf numFmtId="1" fontId="2" fillId="15" borderId="1" xfId="0" applyNumberFormat="1" applyFont="1" applyFill="1" applyBorder="1" applyAlignment="1">
      <alignment horizontal="right" vertical="center"/>
    </xf>
    <xf numFmtId="0" fontId="4" fillId="16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center" vertical="center"/>
    </xf>
    <xf numFmtId="4" fontId="4" fillId="16" borderId="1" xfId="0" applyNumberFormat="1" applyFont="1" applyFill="1" applyBorder="1" applyAlignment="1">
      <alignment horizontal="right" vertical="center"/>
    </xf>
    <xf numFmtId="1" fontId="2" fillId="16" borderId="1" xfId="0" applyNumberFormat="1" applyFont="1" applyFill="1" applyBorder="1" applyAlignment="1">
      <alignment horizontal="right" vertical="center"/>
    </xf>
  </cellXfs>
  <cellStyles count="3">
    <cellStyle name="Dziesiętny" xfId="1" builtinId="3"/>
    <cellStyle name="Dziesiętny 5" xfId="2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1"/>
  <sheetViews>
    <sheetView tabSelected="1" view="pageBreakPreview" zoomScale="85" zoomScaleSheetLayoutView="85" zoomScalePageLayoutView="85" workbookViewId="0">
      <pane ySplit="1" topLeftCell="A2" activePane="bottomLeft" state="frozen"/>
      <selection pane="bottomLeft" activeCell="A12" sqref="A12"/>
    </sheetView>
  </sheetViews>
  <sheetFormatPr defaultRowHeight="14.4"/>
  <cols>
    <col min="1" max="1" width="43.5546875" style="1" customWidth="1"/>
    <col min="2" max="2" width="70.33203125" bestFit="1" customWidth="1"/>
    <col min="3" max="3" width="6.109375" bestFit="1" customWidth="1"/>
    <col min="4" max="4" width="10.5546875" bestFit="1" customWidth="1"/>
    <col min="5" max="5" width="13.109375" style="2" bestFit="1" customWidth="1"/>
    <col min="6" max="6" width="13.109375" style="2" customWidth="1"/>
    <col min="7" max="7" width="31.33203125" style="2" bestFit="1" customWidth="1"/>
    <col min="8" max="8" width="17.44140625" style="7" customWidth="1"/>
  </cols>
  <sheetData>
    <row r="1" spans="1:8" ht="39.6">
      <c r="A1" s="9" t="s">
        <v>384</v>
      </c>
      <c r="B1" s="9" t="s">
        <v>0</v>
      </c>
      <c r="C1" s="9" t="s">
        <v>1</v>
      </c>
      <c r="D1" s="9" t="s">
        <v>2</v>
      </c>
      <c r="E1" s="10" t="s">
        <v>385</v>
      </c>
      <c r="F1" s="10" t="s">
        <v>386</v>
      </c>
      <c r="G1" s="10" t="s">
        <v>388</v>
      </c>
      <c r="H1" s="11" t="s">
        <v>387</v>
      </c>
    </row>
    <row r="2" spans="1:8" ht="16.5" customHeight="1">
      <c r="A2" s="12" t="s">
        <v>3</v>
      </c>
      <c r="B2" s="13"/>
      <c r="C2" s="14"/>
      <c r="D2" s="14"/>
      <c r="E2" s="15"/>
      <c r="F2" s="15"/>
      <c r="G2" s="15"/>
      <c r="H2" s="16"/>
    </row>
    <row r="3" spans="1:8" ht="16.5" customHeight="1">
      <c r="A3" s="17" t="s">
        <v>356</v>
      </c>
      <c r="B3" s="18" t="s">
        <v>266</v>
      </c>
      <c r="C3" s="19">
        <v>30</v>
      </c>
      <c r="D3" s="19" t="s">
        <v>4</v>
      </c>
      <c r="E3" s="20">
        <v>11.3</v>
      </c>
      <c r="F3" s="20">
        <v>339</v>
      </c>
      <c r="G3" s="20">
        <v>11300</v>
      </c>
      <c r="H3" s="22">
        <v>5907534261349</v>
      </c>
    </row>
    <row r="4" spans="1:8" ht="16.5" customHeight="1">
      <c r="A4" s="17" t="s">
        <v>357</v>
      </c>
      <c r="B4" s="18" t="s">
        <v>266</v>
      </c>
      <c r="C4" s="19">
        <v>30</v>
      </c>
      <c r="D4" s="19" t="s">
        <v>4</v>
      </c>
      <c r="E4" s="20">
        <v>12</v>
      </c>
      <c r="F4" s="20">
        <v>360</v>
      </c>
      <c r="G4" s="20">
        <v>12000</v>
      </c>
      <c r="H4" s="22">
        <v>5907534261387</v>
      </c>
    </row>
    <row r="5" spans="1:8" s="3" customFormat="1" ht="16.5" customHeight="1">
      <c r="A5" s="23" t="s">
        <v>358</v>
      </c>
      <c r="B5" s="23" t="s">
        <v>267</v>
      </c>
      <c r="C5" s="19">
        <v>30</v>
      </c>
      <c r="D5" s="19" t="s">
        <v>4</v>
      </c>
      <c r="E5" s="24">
        <v>7.2</v>
      </c>
      <c r="F5" s="24">
        <v>216</v>
      </c>
      <c r="G5" s="20">
        <v>7200</v>
      </c>
      <c r="H5" s="25">
        <v>5907534262193</v>
      </c>
    </row>
    <row r="6" spans="1:8" s="3" customFormat="1" ht="16.5" customHeight="1">
      <c r="A6" s="23" t="s">
        <v>377</v>
      </c>
      <c r="B6" s="23" t="s">
        <v>267</v>
      </c>
      <c r="C6" s="19">
        <v>30</v>
      </c>
      <c r="D6" s="19" t="s">
        <v>4</v>
      </c>
      <c r="E6" s="24">
        <v>7.8</v>
      </c>
      <c r="F6" s="24">
        <v>234</v>
      </c>
      <c r="G6" s="20">
        <v>7800</v>
      </c>
      <c r="H6" s="25">
        <v>5907534262285</v>
      </c>
    </row>
    <row r="7" spans="1:8" ht="16.5" customHeight="1">
      <c r="A7" s="17" t="s">
        <v>359</v>
      </c>
      <c r="B7" s="18" t="s">
        <v>5</v>
      </c>
      <c r="C7" s="19">
        <v>30</v>
      </c>
      <c r="D7" s="19" t="s">
        <v>4</v>
      </c>
      <c r="E7" s="20">
        <v>7.9</v>
      </c>
      <c r="F7" s="20">
        <v>237</v>
      </c>
      <c r="G7" s="20">
        <v>7900</v>
      </c>
      <c r="H7" s="22">
        <v>5907534261356</v>
      </c>
    </row>
    <row r="8" spans="1:8" ht="16.5" customHeight="1">
      <c r="A8" s="17" t="s">
        <v>376</v>
      </c>
      <c r="B8" s="18" t="s">
        <v>5</v>
      </c>
      <c r="C8" s="19">
        <v>30</v>
      </c>
      <c r="D8" s="19" t="s">
        <v>4</v>
      </c>
      <c r="E8" s="20">
        <v>8.5</v>
      </c>
      <c r="F8" s="20">
        <v>255</v>
      </c>
      <c r="G8" s="20">
        <v>8500</v>
      </c>
      <c r="H8" s="22">
        <v>5907534261394</v>
      </c>
    </row>
    <row r="9" spans="1:8" ht="16.5" customHeight="1">
      <c r="A9" s="17" t="s">
        <v>360</v>
      </c>
      <c r="B9" s="26" t="s">
        <v>6</v>
      </c>
      <c r="C9" s="19">
        <v>30</v>
      </c>
      <c r="D9" s="19" t="s">
        <v>4</v>
      </c>
      <c r="E9" s="20">
        <v>6.9</v>
      </c>
      <c r="F9" s="20">
        <v>207</v>
      </c>
      <c r="G9" s="20">
        <v>6900</v>
      </c>
      <c r="H9" s="27">
        <v>5907534261363</v>
      </c>
    </row>
    <row r="10" spans="1:8" ht="16.5" customHeight="1">
      <c r="A10" s="17" t="s">
        <v>375</v>
      </c>
      <c r="B10" s="26" t="s">
        <v>6</v>
      </c>
      <c r="C10" s="19">
        <v>30</v>
      </c>
      <c r="D10" s="19" t="s">
        <v>4</v>
      </c>
      <c r="E10" s="20">
        <v>7.5</v>
      </c>
      <c r="F10" s="20">
        <v>225</v>
      </c>
      <c r="G10" s="20">
        <v>7500</v>
      </c>
      <c r="H10" s="27">
        <v>5907534261400</v>
      </c>
    </row>
    <row r="11" spans="1:8" ht="16.5" customHeight="1">
      <c r="A11" s="17" t="s">
        <v>361</v>
      </c>
      <c r="B11" s="26" t="s">
        <v>255</v>
      </c>
      <c r="C11" s="19">
        <v>30</v>
      </c>
      <c r="D11" s="19" t="s">
        <v>4</v>
      </c>
      <c r="E11" s="20">
        <v>5.9</v>
      </c>
      <c r="F11" s="20">
        <v>177</v>
      </c>
      <c r="G11" s="20">
        <v>5900</v>
      </c>
      <c r="H11" s="22">
        <v>5907534261370</v>
      </c>
    </row>
    <row r="12" spans="1:8" ht="16.5" customHeight="1">
      <c r="A12" s="17" t="s">
        <v>374</v>
      </c>
      <c r="B12" s="26" t="s">
        <v>255</v>
      </c>
      <c r="C12" s="19">
        <v>30</v>
      </c>
      <c r="D12" s="19" t="s">
        <v>4</v>
      </c>
      <c r="E12" s="20">
        <v>6.5</v>
      </c>
      <c r="F12" s="20">
        <v>195</v>
      </c>
      <c r="G12" s="20">
        <v>6500</v>
      </c>
      <c r="H12" s="22">
        <v>5907534261417</v>
      </c>
    </row>
    <row r="13" spans="1:8" ht="16.5" customHeight="1">
      <c r="A13" s="17" t="s">
        <v>362</v>
      </c>
      <c r="B13" s="18" t="s">
        <v>255</v>
      </c>
      <c r="C13" s="19">
        <v>30</v>
      </c>
      <c r="D13" s="19" t="s">
        <v>4</v>
      </c>
      <c r="E13" s="20">
        <v>5.3</v>
      </c>
      <c r="F13" s="20">
        <v>159</v>
      </c>
      <c r="G13" s="20">
        <v>5300</v>
      </c>
      <c r="H13" s="28">
        <v>5907534262292</v>
      </c>
    </row>
    <row r="14" spans="1:8" ht="16.5" customHeight="1">
      <c r="A14" s="17" t="s">
        <v>373</v>
      </c>
      <c r="B14" s="18" t="s">
        <v>255</v>
      </c>
      <c r="C14" s="19">
        <v>30</v>
      </c>
      <c r="D14" s="19" t="s">
        <v>4</v>
      </c>
      <c r="E14" s="20">
        <v>6.1</v>
      </c>
      <c r="F14" s="20">
        <v>183</v>
      </c>
      <c r="G14" s="20">
        <v>6100</v>
      </c>
      <c r="H14" s="28">
        <v>5907534262308</v>
      </c>
    </row>
    <row r="15" spans="1:8" ht="16.5" customHeight="1">
      <c r="A15" s="17" t="s">
        <v>363</v>
      </c>
      <c r="B15" s="23" t="s">
        <v>262</v>
      </c>
      <c r="C15" s="29">
        <v>30</v>
      </c>
      <c r="D15" s="30" t="s">
        <v>4</v>
      </c>
      <c r="E15" s="20">
        <v>10.5</v>
      </c>
      <c r="F15" s="20">
        <v>315</v>
      </c>
      <c r="G15" s="20">
        <v>10500</v>
      </c>
      <c r="H15" s="25">
        <v>9004329254022</v>
      </c>
    </row>
    <row r="16" spans="1:8" ht="16.5" customHeight="1">
      <c r="A16" s="17" t="s">
        <v>372</v>
      </c>
      <c r="B16" s="23" t="s">
        <v>262</v>
      </c>
      <c r="C16" s="29">
        <v>30</v>
      </c>
      <c r="D16" s="30" t="s">
        <v>4</v>
      </c>
      <c r="E16" s="20">
        <v>11.1</v>
      </c>
      <c r="F16" s="20">
        <v>333</v>
      </c>
      <c r="G16" s="20">
        <v>11100</v>
      </c>
      <c r="H16" s="25" t="s">
        <v>378</v>
      </c>
    </row>
    <row r="17" spans="1:8" ht="16.5" customHeight="1">
      <c r="A17" s="31" t="s">
        <v>241</v>
      </c>
      <c r="B17" s="32" t="s">
        <v>261</v>
      </c>
      <c r="C17" s="33">
        <v>30</v>
      </c>
      <c r="D17" s="34" t="s">
        <v>4</v>
      </c>
      <c r="E17" s="35">
        <v>12.5</v>
      </c>
      <c r="F17" s="35">
        <v>375</v>
      </c>
      <c r="G17" s="20">
        <v>12500</v>
      </c>
      <c r="H17" s="25">
        <v>5907534261424</v>
      </c>
    </row>
    <row r="18" spans="1:8" ht="16.5" customHeight="1">
      <c r="A18" s="17" t="s">
        <v>7</v>
      </c>
      <c r="B18" s="23" t="s">
        <v>8</v>
      </c>
      <c r="C18" s="29">
        <v>25</v>
      </c>
      <c r="D18" s="30" t="s">
        <v>4</v>
      </c>
      <c r="E18" s="36">
        <v>8.1</v>
      </c>
      <c r="F18" s="36">
        <v>202.5</v>
      </c>
      <c r="G18" s="20">
        <v>8100</v>
      </c>
      <c r="H18" s="25">
        <v>5907534262216</v>
      </c>
    </row>
    <row r="19" spans="1:8" ht="16.5" customHeight="1">
      <c r="A19" s="23" t="s">
        <v>9</v>
      </c>
      <c r="B19" s="23" t="s">
        <v>10</v>
      </c>
      <c r="C19" s="19">
        <v>20</v>
      </c>
      <c r="D19" s="30" t="s">
        <v>4</v>
      </c>
      <c r="E19" s="36">
        <v>10.8</v>
      </c>
      <c r="F19" s="36">
        <v>216</v>
      </c>
      <c r="G19" s="20">
        <v>10800</v>
      </c>
      <c r="H19" s="25">
        <v>5907534262261</v>
      </c>
    </row>
    <row r="20" spans="1:8" ht="16.5" customHeight="1">
      <c r="A20" s="17" t="s">
        <v>240</v>
      </c>
      <c r="B20" s="26" t="s">
        <v>260</v>
      </c>
      <c r="C20" s="37">
        <v>25</v>
      </c>
      <c r="D20" s="30" t="s">
        <v>4</v>
      </c>
      <c r="E20" s="36">
        <v>2.2000000000000002</v>
      </c>
      <c r="F20" s="36">
        <v>55.000000000000007</v>
      </c>
      <c r="G20" s="20">
        <v>2200</v>
      </c>
      <c r="H20" s="25">
        <v>5907534261806</v>
      </c>
    </row>
    <row r="21" spans="1:8" ht="16.5" customHeight="1">
      <c r="A21" s="17" t="s">
        <v>13</v>
      </c>
      <c r="B21" s="17" t="s">
        <v>260</v>
      </c>
      <c r="C21" s="37">
        <v>25</v>
      </c>
      <c r="D21" s="30" t="s">
        <v>4</v>
      </c>
      <c r="E21" s="36">
        <v>3.5</v>
      </c>
      <c r="F21" s="36">
        <v>87.5</v>
      </c>
      <c r="G21" s="20">
        <v>3500</v>
      </c>
      <c r="H21" s="25">
        <v>5907534261806</v>
      </c>
    </row>
    <row r="22" spans="1:8" ht="16.5" customHeight="1">
      <c r="A22" s="23" t="s">
        <v>12</v>
      </c>
      <c r="B22" s="23" t="s">
        <v>259</v>
      </c>
      <c r="C22" s="19">
        <v>25</v>
      </c>
      <c r="D22" s="30" t="s">
        <v>4</v>
      </c>
      <c r="E22" s="36">
        <v>3.1</v>
      </c>
      <c r="F22" s="36">
        <v>77.5</v>
      </c>
      <c r="G22" s="20">
        <v>3100</v>
      </c>
      <c r="H22" s="25">
        <v>5907534260267</v>
      </c>
    </row>
    <row r="23" spans="1:8" ht="16.5" customHeight="1">
      <c r="A23" s="23" t="s">
        <v>14</v>
      </c>
      <c r="B23" s="26" t="s">
        <v>263</v>
      </c>
      <c r="C23" s="37">
        <v>25</v>
      </c>
      <c r="D23" s="30" t="s">
        <v>4</v>
      </c>
      <c r="E23" s="36">
        <v>11.4</v>
      </c>
      <c r="F23" s="36">
        <v>285</v>
      </c>
      <c r="G23" s="20">
        <v>11400</v>
      </c>
      <c r="H23" s="25">
        <v>5907534260564</v>
      </c>
    </row>
    <row r="24" spans="1:8" ht="16.5" customHeight="1">
      <c r="A24" s="23" t="s">
        <v>14</v>
      </c>
      <c r="B24" s="26" t="s">
        <v>263</v>
      </c>
      <c r="C24" s="37">
        <v>5</v>
      </c>
      <c r="D24" s="30" t="s">
        <v>4</v>
      </c>
      <c r="E24" s="36">
        <v>14.4</v>
      </c>
      <c r="F24" s="36">
        <v>72</v>
      </c>
      <c r="G24" s="20">
        <v>14400</v>
      </c>
      <c r="H24" s="25">
        <v>5907534260571</v>
      </c>
    </row>
    <row r="25" spans="1:8" ht="16.5" customHeight="1">
      <c r="A25" s="17" t="s">
        <v>15</v>
      </c>
      <c r="B25" s="18" t="s">
        <v>264</v>
      </c>
      <c r="C25" s="37">
        <v>25</v>
      </c>
      <c r="D25" s="30" t="s">
        <v>4</v>
      </c>
      <c r="E25" s="36">
        <v>8.4</v>
      </c>
      <c r="F25" s="36">
        <v>210</v>
      </c>
      <c r="G25" s="20">
        <v>8400</v>
      </c>
      <c r="H25" s="25">
        <v>5907534262018</v>
      </c>
    </row>
    <row r="26" spans="1:8" ht="16.5" customHeight="1">
      <c r="A26" s="17" t="s">
        <v>15</v>
      </c>
      <c r="B26" s="18" t="s">
        <v>264</v>
      </c>
      <c r="C26" s="37">
        <v>5</v>
      </c>
      <c r="D26" s="30" t="s">
        <v>4</v>
      </c>
      <c r="E26" s="36">
        <v>11.4</v>
      </c>
      <c r="F26" s="36">
        <v>57</v>
      </c>
      <c r="G26" s="20">
        <v>11400</v>
      </c>
      <c r="H26" s="25">
        <v>5907534262001</v>
      </c>
    </row>
    <row r="27" spans="1:8" ht="16.5" customHeight="1">
      <c r="A27" s="38" t="s">
        <v>231</v>
      </c>
      <c r="B27" s="39"/>
      <c r="C27" s="40"/>
      <c r="D27" s="41"/>
      <c r="E27" s="42"/>
      <c r="F27" s="42"/>
      <c r="G27" s="42"/>
      <c r="H27" s="43"/>
    </row>
    <row r="28" spans="1:8" ht="16.5" customHeight="1">
      <c r="A28" s="23" t="s">
        <v>11</v>
      </c>
      <c r="B28" s="23" t="s">
        <v>265</v>
      </c>
      <c r="C28" s="19">
        <v>1</v>
      </c>
      <c r="D28" s="30" t="s">
        <v>117</v>
      </c>
      <c r="E28" s="44">
        <v>26</v>
      </c>
      <c r="F28" s="44">
        <v>26</v>
      </c>
      <c r="G28" s="20">
        <v>26</v>
      </c>
      <c r="H28" s="25">
        <v>9004329298576</v>
      </c>
    </row>
    <row r="29" spans="1:8" ht="16.5" customHeight="1">
      <c r="A29" s="12" t="s">
        <v>18</v>
      </c>
      <c r="B29" s="13"/>
      <c r="C29" s="14"/>
      <c r="D29" s="14"/>
      <c r="E29" s="15"/>
      <c r="F29" s="15"/>
      <c r="G29" s="15"/>
      <c r="H29" s="16"/>
    </row>
    <row r="30" spans="1:8" ht="16.5" customHeight="1">
      <c r="A30" s="23" t="s">
        <v>364</v>
      </c>
      <c r="B30" s="23" t="s">
        <v>268</v>
      </c>
      <c r="C30" s="19">
        <v>15</v>
      </c>
      <c r="D30" s="30" t="s">
        <v>258</v>
      </c>
      <c r="E30" s="36">
        <f>27/0.625</f>
        <v>43.2</v>
      </c>
      <c r="F30" s="36">
        <v>648</v>
      </c>
      <c r="G30" s="20">
        <v>43200</v>
      </c>
      <c r="H30" s="25">
        <v>5907534260588</v>
      </c>
    </row>
    <row r="31" spans="1:8" ht="16.5" customHeight="1">
      <c r="A31" s="23" t="s">
        <v>371</v>
      </c>
      <c r="B31" s="23" t="s">
        <v>268</v>
      </c>
      <c r="C31" s="19">
        <v>15</v>
      </c>
      <c r="D31" s="30" t="s">
        <v>258</v>
      </c>
      <c r="E31" s="36">
        <f>30/0.625</f>
        <v>48</v>
      </c>
      <c r="F31" s="36">
        <v>720</v>
      </c>
      <c r="G31" s="20">
        <v>48000</v>
      </c>
      <c r="H31" s="25">
        <v>5907534261240</v>
      </c>
    </row>
    <row r="32" spans="1:8" ht="16.5" customHeight="1">
      <c r="A32" s="23" t="s">
        <v>364</v>
      </c>
      <c r="B32" s="23" t="s">
        <v>268</v>
      </c>
      <c r="C32" s="19">
        <v>5</v>
      </c>
      <c r="D32" s="30" t="s">
        <v>258</v>
      </c>
      <c r="E32" s="36">
        <f>30/0.625</f>
        <v>48</v>
      </c>
      <c r="F32" s="36">
        <v>240</v>
      </c>
      <c r="G32" s="20">
        <v>48000</v>
      </c>
      <c r="H32" s="22">
        <v>5907534260595</v>
      </c>
    </row>
    <row r="33" spans="1:8" ht="16.5" customHeight="1">
      <c r="A33" s="23" t="s">
        <v>371</v>
      </c>
      <c r="B33" s="23" t="s">
        <v>268</v>
      </c>
      <c r="C33" s="19">
        <v>5</v>
      </c>
      <c r="D33" s="30" t="s">
        <v>258</v>
      </c>
      <c r="E33" s="36">
        <f>33/0.625</f>
        <v>52.8</v>
      </c>
      <c r="F33" s="36">
        <v>264</v>
      </c>
      <c r="G33" s="20">
        <v>52800</v>
      </c>
      <c r="H33" s="22">
        <v>5907534261257</v>
      </c>
    </row>
    <row r="34" spans="1:8" ht="16.5" customHeight="1">
      <c r="A34" s="23" t="s">
        <v>365</v>
      </c>
      <c r="B34" s="23" t="s">
        <v>19</v>
      </c>
      <c r="C34" s="19">
        <v>15</v>
      </c>
      <c r="D34" s="30" t="s">
        <v>258</v>
      </c>
      <c r="E34" s="36">
        <f>21.5/0.625</f>
        <v>34.4</v>
      </c>
      <c r="F34" s="36">
        <v>516</v>
      </c>
      <c r="G34" s="20">
        <v>34400</v>
      </c>
      <c r="H34" s="22">
        <v>5907534260649</v>
      </c>
    </row>
    <row r="35" spans="1:8" ht="16.5" customHeight="1">
      <c r="A35" s="23" t="s">
        <v>370</v>
      </c>
      <c r="B35" s="23" t="s">
        <v>19</v>
      </c>
      <c r="C35" s="19">
        <v>15</v>
      </c>
      <c r="D35" s="30" t="s">
        <v>258</v>
      </c>
      <c r="E35" s="36">
        <f>24.5/0.625</f>
        <v>39.200000000000003</v>
      </c>
      <c r="F35" s="36">
        <v>588</v>
      </c>
      <c r="G35" s="20">
        <v>39200</v>
      </c>
      <c r="H35" s="22">
        <v>5907534261264</v>
      </c>
    </row>
    <row r="36" spans="1:8" ht="16.5" customHeight="1">
      <c r="A36" s="23" t="s">
        <v>365</v>
      </c>
      <c r="B36" s="23" t="s">
        <v>19</v>
      </c>
      <c r="C36" s="19">
        <v>5</v>
      </c>
      <c r="D36" s="30" t="s">
        <v>258</v>
      </c>
      <c r="E36" s="36">
        <f>24.5/0.625</f>
        <v>39.200000000000003</v>
      </c>
      <c r="F36" s="36">
        <v>196</v>
      </c>
      <c r="G36" s="20">
        <v>39200</v>
      </c>
      <c r="H36" s="22">
        <v>5907534260656</v>
      </c>
    </row>
    <row r="37" spans="1:8" ht="16.5" customHeight="1">
      <c r="A37" s="23" t="s">
        <v>370</v>
      </c>
      <c r="B37" s="23" t="s">
        <v>19</v>
      </c>
      <c r="C37" s="19">
        <v>5</v>
      </c>
      <c r="D37" s="30" t="s">
        <v>258</v>
      </c>
      <c r="E37" s="36">
        <f>27.5/0.625</f>
        <v>44</v>
      </c>
      <c r="F37" s="36">
        <v>220</v>
      </c>
      <c r="G37" s="20">
        <v>44000</v>
      </c>
      <c r="H37" s="22">
        <v>5907534261271</v>
      </c>
    </row>
    <row r="38" spans="1:8" ht="16.5" customHeight="1">
      <c r="A38" s="23" t="s">
        <v>366</v>
      </c>
      <c r="B38" s="23" t="s">
        <v>20</v>
      </c>
      <c r="C38" s="19">
        <v>15</v>
      </c>
      <c r="D38" s="30" t="s">
        <v>258</v>
      </c>
      <c r="E38" s="36">
        <f>19.5/0.625</f>
        <v>31.2</v>
      </c>
      <c r="F38" s="36">
        <v>468</v>
      </c>
      <c r="G38" s="20">
        <v>31200</v>
      </c>
      <c r="H38" s="22">
        <v>5907534260663</v>
      </c>
    </row>
    <row r="39" spans="1:8" ht="16.5" customHeight="1">
      <c r="A39" s="23" t="s">
        <v>369</v>
      </c>
      <c r="B39" s="23" t="s">
        <v>20</v>
      </c>
      <c r="C39" s="19">
        <v>15</v>
      </c>
      <c r="D39" s="30" t="s">
        <v>258</v>
      </c>
      <c r="E39" s="36">
        <f>23.5/0.625</f>
        <v>37.6</v>
      </c>
      <c r="F39" s="36">
        <v>564</v>
      </c>
      <c r="G39" s="20">
        <v>37600</v>
      </c>
      <c r="H39" s="22">
        <v>5907534261288</v>
      </c>
    </row>
    <row r="40" spans="1:8" ht="16.5" customHeight="1">
      <c r="A40" s="23" t="s">
        <v>366</v>
      </c>
      <c r="B40" s="23" t="s">
        <v>20</v>
      </c>
      <c r="C40" s="19">
        <v>5</v>
      </c>
      <c r="D40" s="30" t="s">
        <v>258</v>
      </c>
      <c r="E40" s="36">
        <f>23.5/0.625</f>
        <v>37.6</v>
      </c>
      <c r="F40" s="36">
        <v>188</v>
      </c>
      <c r="G40" s="20">
        <v>37600</v>
      </c>
      <c r="H40" s="22">
        <v>5907534260670</v>
      </c>
    </row>
    <row r="41" spans="1:8" ht="16.5" customHeight="1">
      <c r="A41" s="23" t="s">
        <v>369</v>
      </c>
      <c r="B41" s="23" t="s">
        <v>20</v>
      </c>
      <c r="C41" s="19">
        <v>5</v>
      </c>
      <c r="D41" s="30" t="s">
        <v>258</v>
      </c>
      <c r="E41" s="36">
        <f>26.5/0.625</f>
        <v>42.4</v>
      </c>
      <c r="F41" s="36">
        <v>212</v>
      </c>
      <c r="G41" s="20">
        <v>42400</v>
      </c>
      <c r="H41" s="22">
        <v>5907534261295</v>
      </c>
    </row>
    <row r="42" spans="1:8" ht="16.5" customHeight="1">
      <c r="A42" s="31" t="s">
        <v>367</v>
      </c>
      <c r="B42" s="31" t="s">
        <v>256</v>
      </c>
      <c r="C42" s="45">
        <v>15</v>
      </c>
      <c r="D42" s="30" t="s">
        <v>258</v>
      </c>
      <c r="E42" s="35">
        <f>17.5/0.625</f>
        <v>28</v>
      </c>
      <c r="F42" s="35">
        <v>420</v>
      </c>
      <c r="G42" s="20">
        <v>28000</v>
      </c>
      <c r="H42" s="22">
        <v>5907534260687</v>
      </c>
    </row>
    <row r="43" spans="1:8" ht="16.5" customHeight="1">
      <c r="A43" s="31" t="s">
        <v>368</v>
      </c>
      <c r="B43" s="31" t="s">
        <v>256</v>
      </c>
      <c r="C43" s="45">
        <v>15</v>
      </c>
      <c r="D43" s="30" t="s">
        <v>258</v>
      </c>
      <c r="E43" s="35">
        <f>20.5/0.625</f>
        <v>32.799999999999997</v>
      </c>
      <c r="F43" s="35">
        <v>491.99999999999994</v>
      </c>
      <c r="G43" s="20">
        <v>32800</v>
      </c>
      <c r="H43" s="22">
        <v>5907534261301</v>
      </c>
    </row>
    <row r="44" spans="1:8" ht="16.5" customHeight="1">
      <c r="A44" s="31" t="s">
        <v>367</v>
      </c>
      <c r="B44" s="31" t="s">
        <v>257</v>
      </c>
      <c r="C44" s="45">
        <v>5</v>
      </c>
      <c r="D44" s="30" t="s">
        <v>258</v>
      </c>
      <c r="E44" s="35">
        <f>20.5/0.625</f>
        <v>32.799999999999997</v>
      </c>
      <c r="F44" s="35">
        <v>164</v>
      </c>
      <c r="G44" s="20">
        <v>32800</v>
      </c>
      <c r="H44" s="22">
        <v>5907534260694</v>
      </c>
    </row>
    <row r="45" spans="1:8" ht="16.5" customHeight="1">
      <c r="A45" s="31" t="s">
        <v>368</v>
      </c>
      <c r="B45" s="31" t="s">
        <v>256</v>
      </c>
      <c r="C45" s="45">
        <v>5</v>
      </c>
      <c r="D45" s="30" t="s">
        <v>258</v>
      </c>
      <c r="E45" s="35">
        <f>23.5/0.625</f>
        <v>37.6</v>
      </c>
      <c r="F45" s="35">
        <v>188</v>
      </c>
      <c r="G45" s="20">
        <v>37600</v>
      </c>
      <c r="H45" s="22">
        <v>5907534261318</v>
      </c>
    </row>
    <row r="46" spans="1:8" ht="16.5" customHeight="1">
      <c r="A46" s="31" t="s">
        <v>242</v>
      </c>
      <c r="B46" s="31" t="s">
        <v>269</v>
      </c>
      <c r="C46" s="45">
        <v>15</v>
      </c>
      <c r="D46" s="30" t="s">
        <v>258</v>
      </c>
      <c r="E46" s="35">
        <f>38/0.625</f>
        <v>60.8</v>
      </c>
      <c r="F46" s="35">
        <v>912</v>
      </c>
      <c r="G46" s="20">
        <v>60800</v>
      </c>
      <c r="H46" s="46">
        <v>5907534261325</v>
      </c>
    </row>
    <row r="47" spans="1:8" ht="16.5" customHeight="1">
      <c r="A47" s="31" t="s">
        <v>242</v>
      </c>
      <c r="B47" s="31" t="s">
        <v>269</v>
      </c>
      <c r="C47" s="45">
        <v>5</v>
      </c>
      <c r="D47" s="30" t="s">
        <v>258</v>
      </c>
      <c r="E47" s="35">
        <f>45/0.625</f>
        <v>72</v>
      </c>
      <c r="F47" s="35">
        <v>360</v>
      </c>
      <c r="G47" s="20">
        <v>72000</v>
      </c>
      <c r="H47" s="46">
        <v>5907534261332</v>
      </c>
    </row>
    <row r="48" spans="1:8" ht="16.5" customHeight="1">
      <c r="A48" s="31" t="s">
        <v>250</v>
      </c>
      <c r="B48" s="31" t="s">
        <v>270</v>
      </c>
      <c r="C48" s="45">
        <v>15</v>
      </c>
      <c r="D48" s="34" t="s">
        <v>4</v>
      </c>
      <c r="E48" s="35">
        <v>35</v>
      </c>
      <c r="F48" s="35">
        <v>525</v>
      </c>
      <c r="G48" s="20">
        <v>35000</v>
      </c>
      <c r="H48" s="46">
        <v>9004329250864</v>
      </c>
    </row>
    <row r="49" spans="1:8" ht="16.5" customHeight="1">
      <c r="A49" s="23" t="s">
        <v>250</v>
      </c>
      <c r="B49" s="23" t="s">
        <v>270</v>
      </c>
      <c r="C49" s="19">
        <v>5</v>
      </c>
      <c r="D49" s="30" t="s">
        <v>4</v>
      </c>
      <c r="E49" s="36">
        <v>38</v>
      </c>
      <c r="F49" s="36">
        <v>190</v>
      </c>
      <c r="G49" s="20">
        <v>38000</v>
      </c>
      <c r="H49" s="46">
        <v>9004329250857</v>
      </c>
    </row>
    <row r="50" spans="1:8" ht="16.5" customHeight="1">
      <c r="A50" s="23" t="s">
        <v>252</v>
      </c>
      <c r="B50" s="23" t="s">
        <v>272</v>
      </c>
      <c r="C50" s="19">
        <v>15</v>
      </c>
      <c r="D50" s="30" t="s">
        <v>4</v>
      </c>
      <c r="E50" s="36">
        <v>55.5</v>
      </c>
      <c r="F50" s="36">
        <v>832.5</v>
      </c>
      <c r="G50" s="20">
        <v>55500</v>
      </c>
      <c r="H50" s="46">
        <v>9004329250826</v>
      </c>
    </row>
    <row r="51" spans="1:8" ht="16.5" customHeight="1">
      <c r="A51" s="23" t="s">
        <v>252</v>
      </c>
      <c r="B51" s="23" t="s">
        <v>272</v>
      </c>
      <c r="C51" s="19">
        <v>5</v>
      </c>
      <c r="D51" s="30" t="s">
        <v>4</v>
      </c>
      <c r="E51" s="36">
        <v>58.5</v>
      </c>
      <c r="F51" s="36">
        <v>292.5</v>
      </c>
      <c r="G51" s="20">
        <v>58500</v>
      </c>
      <c r="H51" s="46">
        <v>9004329250833</v>
      </c>
    </row>
    <row r="52" spans="1:8" ht="16.5" customHeight="1">
      <c r="A52" s="23" t="s">
        <v>253</v>
      </c>
      <c r="B52" s="23" t="s">
        <v>273</v>
      </c>
      <c r="C52" s="19">
        <v>15</v>
      </c>
      <c r="D52" s="30" t="s">
        <v>4</v>
      </c>
      <c r="E52" s="36">
        <v>53</v>
      </c>
      <c r="F52" s="36">
        <v>795</v>
      </c>
      <c r="G52" s="20">
        <v>53000</v>
      </c>
      <c r="H52" s="46">
        <v>9004329250819</v>
      </c>
    </row>
    <row r="53" spans="1:8" ht="16.5" customHeight="1">
      <c r="A53" s="23" t="s">
        <v>253</v>
      </c>
      <c r="B53" s="23" t="s">
        <v>273</v>
      </c>
      <c r="C53" s="19">
        <v>5</v>
      </c>
      <c r="D53" s="30" t="s">
        <v>4</v>
      </c>
      <c r="E53" s="36">
        <v>56</v>
      </c>
      <c r="F53" s="36">
        <v>280</v>
      </c>
      <c r="G53" s="20">
        <v>56000</v>
      </c>
      <c r="H53" s="46">
        <v>9004329250802</v>
      </c>
    </row>
    <row r="54" spans="1:8" ht="16.5" customHeight="1">
      <c r="A54" s="23" t="s">
        <v>251</v>
      </c>
      <c r="B54" s="23" t="s">
        <v>271</v>
      </c>
      <c r="C54" s="19">
        <v>15</v>
      </c>
      <c r="D54" s="30" t="s">
        <v>4</v>
      </c>
      <c r="E54" s="36">
        <v>39</v>
      </c>
      <c r="F54" s="36">
        <v>585</v>
      </c>
      <c r="G54" s="20">
        <v>39000</v>
      </c>
      <c r="H54" s="46">
        <v>9004329250871</v>
      </c>
    </row>
    <row r="55" spans="1:8" ht="16.5" customHeight="1">
      <c r="A55" s="23" t="s">
        <v>251</v>
      </c>
      <c r="B55" s="23" t="s">
        <v>271</v>
      </c>
      <c r="C55" s="19">
        <v>5</v>
      </c>
      <c r="D55" s="30" t="s">
        <v>4</v>
      </c>
      <c r="E55" s="36">
        <v>42</v>
      </c>
      <c r="F55" s="36">
        <v>210</v>
      </c>
      <c r="G55" s="20">
        <v>42000</v>
      </c>
      <c r="H55" s="46">
        <v>9004329250888</v>
      </c>
    </row>
    <row r="56" spans="1:8" ht="16.5" customHeight="1">
      <c r="A56" s="47" t="s">
        <v>320</v>
      </c>
      <c r="B56" s="48"/>
      <c r="C56" s="49"/>
      <c r="D56" s="49"/>
      <c r="E56" s="50"/>
      <c r="F56" s="50"/>
      <c r="G56" s="50"/>
      <c r="H56" s="51"/>
    </row>
    <row r="57" spans="1:8" ht="16.5" customHeight="1">
      <c r="A57" s="23" t="s">
        <v>21</v>
      </c>
      <c r="B57" s="23" t="s">
        <v>321</v>
      </c>
      <c r="C57" s="19">
        <v>2.5000000000000001E-2</v>
      </c>
      <c r="D57" s="30" t="s">
        <v>389</v>
      </c>
      <c r="E57" s="44">
        <v>2000</v>
      </c>
      <c r="F57" s="44">
        <v>50</v>
      </c>
      <c r="G57" s="20">
        <v>2000</v>
      </c>
      <c r="H57" s="46">
        <v>5907534262209</v>
      </c>
    </row>
    <row r="58" spans="1:8" ht="16.5" customHeight="1">
      <c r="A58" s="23" t="s">
        <v>22</v>
      </c>
      <c r="B58" s="23" t="s">
        <v>274</v>
      </c>
      <c r="C58" s="19">
        <v>2.5000000000000001E-2</v>
      </c>
      <c r="D58" s="30" t="s">
        <v>389</v>
      </c>
      <c r="E58" s="44">
        <v>2000</v>
      </c>
      <c r="F58" s="44">
        <v>50</v>
      </c>
      <c r="G58" s="20">
        <v>2000</v>
      </c>
      <c r="H58" s="52">
        <v>5907534260441</v>
      </c>
    </row>
    <row r="59" spans="1:8" ht="16.5" customHeight="1">
      <c r="A59" s="23" t="s">
        <v>22</v>
      </c>
      <c r="B59" s="23" t="s">
        <v>274</v>
      </c>
      <c r="C59" s="19">
        <v>1</v>
      </c>
      <c r="D59" s="30" t="s">
        <v>389</v>
      </c>
      <c r="E59" s="44">
        <v>2040</v>
      </c>
      <c r="F59" s="44">
        <v>2040</v>
      </c>
      <c r="G59" s="20">
        <v>2040</v>
      </c>
      <c r="H59" s="22">
        <v>95907534260017</v>
      </c>
    </row>
    <row r="60" spans="1:8" ht="16.5" customHeight="1">
      <c r="A60" s="23" t="s">
        <v>23</v>
      </c>
      <c r="B60" s="23" t="s">
        <v>275</v>
      </c>
      <c r="C60" s="19">
        <v>2.5000000000000001E-2</v>
      </c>
      <c r="D60" s="30" t="s">
        <v>389</v>
      </c>
      <c r="E60" s="44">
        <v>1200</v>
      </c>
      <c r="F60" s="44">
        <v>30</v>
      </c>
      <c r="G60" s="20">
        <v>1200</v>
      </c>
      <c r="H60" s="25">
        <v>5907534260410</v>
      </c>
    </row>
    <row r="61" spans="1:8" ht="16.5" customHeight="1">
      <c r="A61" s="23" t="s">
        <v>23</v>
      </c>
      <c r="B61" s="23" t="s">
        <v>275</v>
      </c>
      <c r="C61" s="19">
        <v>1</v>
      </c>
      <c r="D61" s="30" t="s">
        <v>389</v>
      </c>
      <c r="E61" s="44">
        <v>1240</v>
      </c>
      <c r="F61" s="44">
        <v>1240</v>
      </c>
      <c r="G61" s="20">
        <v>1240</v>
      </c>
      <c r="H61" s="25">
        <v>95907534260024</v>
      </c>
    </row>
    <row r="62" spans="1:8" ht="16.5" customHeight="1">
      <c r="A62" s="23" t="s">
        <v>232</v>
      </c>
      <c r="B62" s="23" t="s">
        <v>276</v>
      </c>
      <c r="C62" s="53">
        <v>2.5000000000000001E-2</v>
      </c>
      <c r="D62" s="30" t="s">
        <v>389</v>
      </c>
      <c r="E62" s="44">
        <v>1000</v>
      </c>
      <c r="F62" s="44">
        <v>25</v>
      </c>
      <c r="G62" s="20">
        <v>1000</v>
      </c>
      <c r="H62" s="22" t="s">
        <v>24</v>
      </c>
    </row>
    <row r="63" spans="1:8" ht="16.5" customHeight="1">
      <c r="A63" s="47" t="s">
        <v>322</v>
      </c>
      <c r="B63" s="48"/>
      <c r="C63" s="49"/>
      <c r="D63" s="49"/>
      <c r="E63" s="50"/>
      <c r="F63" s="50"/>
      <c r="G63" s="50"/>
      <c r="H63" s="51"/>
    </row>
    <row r="64" spans="1:8" ht="16.5" customHeight="1">
      <c r="A64" s="23" t="s">
        <v>25</v>
      </c>
      <c r="B64" s="23" t="s">
        <v>277</v>
      </c>
      <c r="C64" s="54">
        <v>2.5000000000000001E-2</v>
      </c>
      <c r="D64" s="30" t="s">
        <v>389</v>
      </c>
      <c r="E64" s="44">
        <v>840</v>
      </c>
      <c r="F64" s="44">
        <v>21</v>
      </c>
      <c r="G64" s="20">
        <v>840</v>
      </c>
      <c r="H64" s="22">
        <v>5907534260250</v>
      </c>
    </row>
    <row r="65" spans="1:8" ht="16.5" customHeight="1">
      <c r="A65" s="23" t="s">
        <v>25</v>
      </c>
      <c r="B65" s="23" t="s">
        <v>277</v>
      </c>
      <c r="C65" s="54">
        <v>1</v>
      </c>
      <c r="D65" s="30" t="s">
        <v>389</v>
      </c>
      <c r="E65" s="44">
        <v>880</v>
      </c>
      <c r="F65" s="44">
        <v>880</v>
      </c>
      <c r="G65" s="20">
        <v>880</v>
      </c>
      <c r="H65" s="22">
        <v>95907534260222</v>
      </c>
    </row>
    <row r="66" spans="1:8" ht="16.5" customHeight="1">
      <c r="A66" s="23" t="s">
        <v>26</v>
      </c>
      <c r="B66" s="23" t="s">
        <v>27</v>
      </c>
      <c r="C66" s="19">
        <v>25</v>
      </c>
      <c r="D66" s="30" t="s">
        <v>4</v>
      </c>
      <c r="E66" s="36">
        <v>17.5</v>
      </c>
      <c r="F66" s="36">
        <v>437.5</v>
      </c>
      <c r="G66" s="20">
        <v>17500</v>
      </c>
      <c r="H66" s="46">
        <v>9004329261044</v>
      </c>
    </row>
    <row r="67" spans="1:8" ht="16.5" customHeight="1">
      <c r="A67" s="23" t="s">
        <v>28</v>
      </c>
      <c r="B67" s="23" t="s">
        <v>29</v>
      </c>
      <c r="C67" s="19">
        <v>30</v>
      </c>
      <c r="D67" s="30" t="s">
        <v>4</v>
      </c>
      <c r="E67" s="36">
        <v>14.6</v>
      </c>
      <c r="F67" s="36">
        <v>438</v>
      </c>
      <c r="G67" s="20">
        <v>14600</v>
      </c>
      <c r="H67" s="25">
        <v>9004329261747</v>
      </c>
    </row>
    <row r="68" spans="1:8" ht="16.5" customHeight="1">
      <c r="A68" s="47" t="s">
        <v>323</v>
      </c>
      <c r="B68" s="48"/>
      <c r="C68" s="49"/>
      <c r="D68" s="49"/>
      <c r="E68" s="50"/>
      <c r="F68" s="50"/>
      <c r="G68" s="50"/>
      <c r="H68" s="51"/>
    </row>
    <row r="69" spans="1:8" ht="16.5" customHeight="1">
      <c r="A69" s="23" t="s">
        <v>30</v>
      </c>
      <c r="B69" s="23" t="s">
        <v>31</v>
      </c>
      <c r="C69" s="19">
        <v>25</v>
      </c>
      <c r="D69" s="30" t="s">
        <v>4</v>
      </c>
      <c r="E69" s="36">
        <v>9.82</v>
      </c>
      <c r="F69" s="36">
        <v>245.5</v>
      </c>
      <c r="G69" s="20">
        <v>9820</v>
      </c>
      <c r="H69" s="25">
        <v>9004329261037</v>
      </c>
    </row>
    <row r="70" spans="1:8" ht="16.5" customHeight="1">
      <c r="A70" s="47" t="s">
        <v>278</v>
      </c>
      <c r="B70" s="48"/>
      <c r="C70" s="49"/>
      <c r="D70" s="49"/>
      <c r="E70" s="50"/>
      <c r="F70" s="50"/>
      <c r="G70" s="50"/>
      <c r="H70" s="51"/>
    </row>
    <row r="71" spans="1:8" ht="16.5" customHeight="1">
      <c r="A71" s="23" t="s">
        <v>279</v>
      </c>
      <c r="B71" s="23" t="s">
        <v>324</v>
      </c>
      <c r="C71" s="19"/>
      <c r="D71" s="30"/>
      <c r="E71" s="44"/>
      <c r="F71" s="44"/>
      <c r="G71" s="21" t="s">
        <v>239</v>
      </c>
      <c r="H71" s="55"/>
    </row>
    <row r="72" spans="1:8" ht="16.5" customHeight="1">
      <c r="A72" s="23" t="s">
        <v>280</v>
      </c>
      <c r="B72" s="23" t="s">
        <v>324</v>
      </c>
      <c r="C72" s="19"/>
      <c r="D72" s="30"/>
      <c r="E72" s="44"/>
      <c r="F72" s="44"/>
      <c r="G72" s="21" t="s">
        <v>239</v>
      </c>
      <c r="H72" s="25"/>
    </row>
    <row r="73" spans="1:8" ht="16.5" customHeight="1">
      <c r="A73" s="23" t="s">
        <v>282</v>
      </c>
      <c r="B73" s="23" t="s">
        <v>324</v>
      </c>
      <c r="C73" s="19"/>
      <c r="D73" s="30"/>
      <c r="E73" s="44"/>
      <c r="F73" s="44"/>
      <c r="G73" s="21" t="s">
        <v>239</v>
      </c>
      <c r="H73" s="25"/>
    </row>
    <row r="74" spans="1:8" ht="16.5" customHeight="1">
      <c r="A74" s="23" t="s">
        <v>281</v>
      </c>
      <c r="B74" s="23"/>
      <c r="C74" s="19"/>
      <c r="D74" s="30"/>
      <c r="E74" s="44"/>
      <c r="F74" s="44"/>
      <c r="G74" s="21" t="s">
        <v>239</v>
      </c>
      <c r="H74" s="25"/>
    </row>
    <row r="75" spans="1:8" ht="16.5" customHeight="1">
      <c r="A75" s="47" t="s">
        <v>283</v>
      </c>
      <c r="B75" s="48"/>
      <c r="C75" s="49"/>
      <c r="D75" s="49"/>
      <c r="E75" s="50"/>
      <c r="F75" s="50"/>
      <c r="G75" s="50"/>
      <c r="H75" s="51"/>
    </row>
    <row r="76" spans="1:8" ht="16.5" customHeight="1">
      <c r="A76" s="23" t="s">
        <v>283</v>
      </c>
      <c r="B76" s="23"/>
      <c r="C76" s="19"/>
      <c r="D76" s="30"/>
      <c r="E76" s="36"/>
      <c r="F76" s="36"/>
      <c r="G76" s="20" t="s">
        <v>239</v>
      </c>
      <c r="H76" s="25"/>
    </row>
    <row r="77" spans="1:8" ht="16.5" customHeight="1">
      <c r="A77" s="23" t="s">
        <v>284</v>
      </c>
      <c r="B77" s="23"/>
      <c r="C77" s="19"/>
      <c r="D77" s="30"/>
      <c r="E77" s="36"/>
      <c r="F77" s="36"/>
      <c r="G77" s="20" t="s">
        <v>239</v>
      </c>
      <c r="H77" s="25"/>
    </row>
    <row r="78" spans="1:8" ht="16.5" customHeight="1">
      <c r="A78" s="47" t="s">
        <v>319</v>
      </c>
      <c r="B78" s="48"/>
      <c r="C78" s="49"/>
      <c r="D78" s="49"/>
      <c r="E78" s="50"/>
      <c r="F78" s="50"/>
      <c r="G78" s="50"/>
      <c r="H78" s="51"/>
    </row>
    <row r="79" spans="1:8" ht="16.5" customHeight="1">
      <c r="A79" s="23" t="s">
        <v>32</v>
      </c>
      <c r="B79" s="23" t="s">
        <v>325</v>
      </c>
      <c r="C79" s="19">
        <v>50</v>
      </c>
      <c r="D79" s="30" t="s">
        <v>150</v>
      </c>
      <c r="E79" s="44">
        <v>3.35</v>
      </c>
      <c r="F79" s="44">
        <v>167.5</v>
      </c>
      <c r="G79" s="20">
        <v>3.35</v>
      </c>
      <c r="H79" s="46">
        <v>9004329262010</v>
      </c>
    </row>
    <row r="80" spans="1:8" ht="16.5" customHeight="1">
      <c r="A80" s="23" t="s">
        <v>33</v>
      </c>
      <c r="B80" s="23" t="s">
        <v>34</v>
      </c>
      <c r="C80" s="19">
        <v>1</v>
      </c>
      <c r="D80" s="30" t="s">
        <v>117</v>
      </c>
      <c r="E80" s="44">
        <v>230</v>
      </c>
      <c r="F80" s="44">
        <v>230</v>
      </c>
      <c r="G80" s="20">
        <v>230</v>
      </c>
      <c r="H80" s="25">
        <v>9004329262098</v>
      </c>
    </row>
    <row r="81" spans="1:8" ht="16.5" customHeight="1">
      <c r="A81" s="47" t="s">
        <v>35</v>
      </c>
      <c r="B81" s="48"/>
      <c r="C81" s="49"/>
      <c r="D81" s="49"/>
      <c r="E81" s="50"/>
      <c r="F81" s="50"/>
      <c r="G81" s="50"/>
      <c r="H81" s="51"/>
    </row>
    <row r="82" spans="1:8" ht="16.5" customHeight="1">
      <c r="A82" s="17" t="s">
        <v>36</v>
      </c>
      <c r="B82" s="56" t="s">
        <v>326</v>
      </c>
      <c r="C82" s="19">
        <v>1</v>
      </c>
      <c r="D82" s="30" t="s">
        <v>392</v>
      </c>
      <c r="E82" s="44">
        <v>750</v>
      </c>
      <c r="F82" s="44">
        <v>750</v>
      </c>
      <c r="G82" s="20">
        <v>2.5</v>
      </c>
      <c r="H82" s="25">
        <v>9004392782403</v>
      </c>
    </row>
    <row r="83" spans="1:8" ht="16.5" customHeight="1">
      <c r="A83" s="17" t="s">
        <v>37</v>
      </c>
      <c r="B83" s="56" t="s">
        <v>326</v>
      </c>
      <c r="C83" s="19">
        <v>1</v>
      </c>
      <c r="D83" s="30" t="s">
        <v>393</v>
      </c>
      <c r="E83" s="44">
        <v>620</v>
      </c>
      <c r="F83" s="44">
        <v>620</v>
      </c>
      <c r="G83" s="20">
        <v>3.1</v>
      </c>
      <c r="H83" s="25">
        <v>9004329278233</v>
      </c>
    </row>
    <row r="84" spans="1:8" ht="16.5" customHeight="1">
      <c r="A84" s="17" t="s">
        <v>38</v>
      </c>
      <c r="B84" s="56" t="s">
        <v>326</v>
      </c>
      <c r="C84" s="19">
        <v>1</v>
      </c>
      <c r="D84" s="30" t="s">
        <v>393</v>
      </c>
      <c r="E84" s="36">
        <v>500</v>
      </c>
      <c r="F84" s="36">
        <v>500</v>
      </c>
      <c r="G84" s="20">
        <v>2.5</v>
      </c>
      <c r="H84" s="25">
        <v>9004329278266</v>
      </c>
    </row>
    <row r="85" spans="1:8" ht="16.5" customHeight="1">
      <c r="A85" s="17" t="s">
        <v>39</v>
      </c>
      <c r="B85" s="56" t="s">
        <v>326</v>
      </c>
      <c r="C85" s="19">
        <v>1</v>
      </c>
      <c r="D85" s="30" t="s">
        <v>392</v>
      </c>
      <c r="E85" s="44">
        <v>660</v>
      </c>
      <c r="F85" s="44">
        <v>660</v>
      </c>
      <c r="G85" s="20">
        <v>2.2000000000000002</v>
      </c>
      <c r="H85" s="25">
        <v>9004329278202</v>
      </c>
    </row>
    <row r="86" spans="1:8" ht="16.5" customHeight="1">
      <c r="A86" s="17" t="s">
        <v>40</v>
      </c>
      <c r="B86" s="56" t="s">
        <v>326</v>
      </c>
      <c r="C86" s="19">
        <v>1</v>
      </c>
      <c r="D86" s="30" t="s">
        <v>392</v>
      </c>
      <c r="E86" s="44">
        <v>585</v>
      </c>
      <c r="F86" s="44">
        <v>585</v>
      </c>
      <c r="G86" s="20">
        <v>1.95</v>
      </c>
      <c r="H86" s="25">
        <v>9004329278219</v>
      </c>
    </row>
    <row r="87" spans="1:8" ht="16.5" customHeight="1">
      <c r="A87" s="57" t="s">
        <v>327</v>
      </c>
      <c r="B87" s="59"/>
      <c r="C87" s="60"/>
      <c r="D87" s="60"/>
      <c r="E87" s="61"/>
      <c r="F87" s="61"/>
      <c r="G87" s="61"/>
      <c r="H87" s="62"/>
    </row>
    <row r="88" spans="1:8" ht="16.5" customHeight="1">
      <c r="A88" s="23" t="s">
        <v>43</v>
      </c>
      <c r="B88" s="23" t="s">
        <v>44</v>
      </c>
      <c r="C88" s="19">
        <v>0.03</v>
      </c>
      <c r="D88" s="30" t="s">
        <v>390</v>
      </c>
      <c r="E88" s="36">
        <v>730</v>
      </c>
      <c r="F88" s="36">
        <v>21.9</v>
      </c>
      <c r="G88" s="21">
        <v>730</v>
      </c>
      <c r="H88" s="28" t="s">
        <v>45</v>
      </c>
    </row>
    <row r="89" spans="1:8" ht="16.5" customHeight="1">
      <c r="A89" s="23" t="s">
        <v>43</v>
      </c>
      <c r="B89" s="23" t="s">
        <v>44</v>
      </c>
      <c r="C89" s="19">
        <v>1</v>
      </c>
      <c r="D89" s="30" t="s">
        <v>390</v>
      </c>
      <c r="E89" s="36">
        <v>770</v>
      </c>
      <c r="F89" s="36">
        <v>770</v>
      </c>
      <c r="G89" s="21">
        <v>770</v>
      </c>
      <c r="H89" s="28" t="s">
        <v>254</v>
      </c>
    </row>
    <row r="90" spans="1:8" ht="16.5" customHeight="1">
      <c r="A90" s="23" t="s">
        <v>41</v>
      </c>
      <c r="B90" s="23" t="s">
        <v>42</v>
      </c>
      <c r="C90" s="19">
        <v>0.03</v>
      </c>
      <c r="D90" s="30" t="s">
        <v>390</v>
      </c>
      <c r="E90" s="36">
        <v>750</v>
      </c>
      <c r="F90" s="36">
        <v>22.5</v>
      </c>
      <c r="G90" s="21">
        <v>750</v>
      </c>
      <c r="H90" s="25">
        <v>5907534260472</v>
      </c>
    </row>
    <row r="91" spans="1:8" ht="16.5" customHeight="1">
      <c r="A91" s="23" t="s">
        <v>41</v>
      </c>
      <c r="B91" s="23" t="s">
        <v>42</v>
      </c>
      <c r="C91" s="19">
        <v>1</v>
      </c>
      <c r="D91" s="30" t="s">
        <v>390</v>
      </c>
      <c r="E91" s="36">
        <v>790</v>
      </c>
      <c r="F91" s="36">
        <v>790</v>
      </c>
      <c r="G91" s="21">
        <v>790</v>
      </c>
      <c r="H91" s="25">
        <v>95907534260048</v>
      </c>
    </row>
    <row r="92" spans="1:8" ht="16.5" customHeight="1">
      <c r="A92" s="23" t="s">
        <v>46</v>
      </c>
      <c r="B92" s="23" t="s">
        <v>47</v>
      </c>
      <c r="C92" s="19">
        <v>0.03</v>
      </c>
      <c r="D92" s="30" t="s">
        <v>390</v>
      </c>
      <c r="E92" s="36">
        <v>710</v>
      </c>
      <c r="F92" s="36">
        <v>21.3</v>
      </c>
      <c r="G92" s="21">
        <v>710</v>
      </c>
      <c r="H92" s="22">
        <v>5907534260243</v>
      </c>
    </row>
    <row r="93" spans="1:8" ht="16.5" customHeight="1">
      <c r="A93" s="23" t="s">
        <v>46</v>
      </c>
      <c r="B93" s="23" t="s">
        <v>47</v>
      </c>
      <c r="C93" s="19">
        <v>1</v>
      </c>
      <c r="D93" s="30" t="s">
        <v>390</v>
      </c>
      <c r="E93" s="36">
        <v>750</v>
      </c>
      <c r="F93" s="36">
        <v>750</v>
      </c>
      <c r="G93" s="20">
        <v>750</v>
      </c>
      <c r="H93" s="22">
        <v>95907534260062</v>
      </c>
    </row>
    <row r="94" spans="1:8" ht="16.5" customHeight="1">
      <c r="A94" s="23" t="s">
        <v>78</v>
      </c>
      <c r="B94" s="23" t="s">
        <v>79</v>
      </c>
      <c r="C94" s="19">
        <v>20</v>
      </c>
      <c r="D94" s="30" t="s">
        <v>4</v>
      </c>
      <c r="E94" s="36">
        <v>7.2</v>
      </c>
      <c r="F94" s="36">
        <v>144</v>
      </c>
      <c r="G94" s="20">
        <v>7200</v>
      </c>
      <c r="H94" s="63" t="s">
        <v>80</v>
      </c>
    </row>
    <row r="95" spans="1:8" ht="16.5" customHeight="1">
      <c r="A95" s="23" t="s">
        <v>78</v>
      </c>
      <c r="B95" s="23" t="s">
        <v>79</v>
      </c>
      <c r="C95" s="19">
        <v>5</v>
      </c>
      <c r="D95" s="30" t="s">
        <v>4</v>
      </c>
      <c r="E95" s="36">
        <v>10.199999999999999</v>
      </c>
      <c r="F95" s="36">
        <v>51</v>
      </c>
      <c r="G95" s="20">
        <v>10200</v>
      </c>
      <c r="H95" s="63" t="s">
        <v>81</v>
      </c>
    </row>
    <row r="96" spans="1:8" ht="16.5" customHeight="1">
      <c r="A96" s="23" t="s">
        <v>82</v>
      </c>
      <c r="B96" s="23" t="s">
        <v>83</v>
      </c>
      <c r="C96" s="19">
        <v>15</v>
      </c>
      <c r="D96" s="30" t="s">
        <v>4</v>
      </c>
      <c r="E96" s="36">
        <v>13</v>
      </c>
      <c r="F96" s="36">
        <v>195</v>
      </c>
      <c r="G96" s="20">
        <v>13000</v>
      </c>
      <c r="H96" s="25">
        <v>5907534260168</v>
      </c>
    </row>
    <row r="97" spans="1:8" ht="16.5" customHeight="1">
      <c r="A97" s="23" t="s">
        <v>84</v>
      </c>
      <c r="B97" s="23" t="s">
        <v>85</v>
      </c>
      <c r="C97" s="19">
        <v>15</v>
      </c>
      <c r="D97" s="30" t="s">
        <v>4</v>
      </c>
      <c r="E97" s="36">
        <v>10</v>
      </c>
      <c r="F97" s="36">
        <v>150</v>
      </c>
      <c r="G97" s="20">
        <v>10000</v>
      </c>
      <c r="H97" s="25">
        <v>5907534262124</v>
      </c>
    </row>
    <row r="98" spans="1:8" ht="16.5" customHeight="1">
      <c r="A98" s="23" t="s">
        <v>84</v>
      </c>
      <c r="B98" s="23" t="s">
        <v>85</v>
      </c>
      <c r="C98" s="19">
        <v>5</v>
      </c>
      <c r="D98" s="30" t="s">
        <v>4</v>
      </c>
      <c r="E98" s="36">
        <v>13</v>
      </c>
      <c r="F98" s="36">
        <v>65</v>
      </c>
      <c r="G98" s="20">
        <v>13000</v>
      </c>
      <c r="H98" s="25">
        <v>5907534262131</v>
      </c>
    </row>
    <row r="99" spans="1:8" ht="16.5" customHeight="1">
      <c r="A99" s="57" t="s">
        <v>328</v>
      </c>
      <c r="B99" s="59"/>
      <c r="C99" s="60"/>
      <c r="D99" s="60"/>
      <c r="E99" s="61"/>
      <c r="F99" s="61"/>
      <c r="G99" s="61"/>
      <c r="H99" s="62"/>
    </row>
    <row r="100" spans="1:8" ht="16.5" customHeight="1">
      <c r="A100" s="23" t="s">
        <v>49</v>
      </c>
      <c r="B100" s="23" t="s">
        <v>329</v>
      </c>
      <c r="C100" s="19">
        <v>0.04</v>
      </c>
      <c r="D100" s="30" t="s">
        <v>390</v>
      </c>
      <c r="E100" s="36">
        <v>500</v>
      </c>
      <c r="F100" s="36">
        <v>20</v>
      </c>
      <c r="G100" s="20">
        <v>500</v>
      </c>
      <c r="H100" s="63" t="s">
        <v>50</v>
      </c>
    </row>
    <row r="101" spans="1:8" ht="16.5" customHeight="1">
      <c r="A101" s="23" t="s">
        <v>51</v>
      </c>
      <c r="B101" s="23" t="s">
        <v>329</v>
      </c>
      <c r="C101" s="19">
        <v>1</v>
      </c>
      <c r="D101" s="30" t="s">
        <v>390</v>
      </c>
      <c r="E101" s="36">
        <v>540</v>
      </c>
      <c r="F101" s="36">
        <v>540</v>
      </c>
      <c r="G101" s="20">
        <v>540</v>
      </c>
      <c r="H101" s="63">
        <v>95907534260093</v>
      </c>
    </row>
    <row r="102" spans="1:8" ht="16.5" customHeight="1">
      <c r="A102" s="23" t="s">
        <v>48</v>
      </c>
      <c r="B102" s="23" t="s">
        <v>330</v>
      </c>
      <c r="C102" s="19">
        <v>2.5000000000000001E-2</v>
      </c>
      <c r="D102" s="30" t="s">
        <v>390</v>
      </c>
      <c r="E102" s="36">
        <v>570</v>
      </c>
      <c r="F102" s="36">
        <v>14.25</v>
      </c>
      <c r="G102" s="20">
        <v>570</v>
      </c>
      <c r="H102" s="63">
        <v>5907534260540</v>
      </c>
    </row>
    <row r="103" spans="1:8" ht="16.5" customHeight="1">
      <c r="A103" s="23" t="s">
        <v>48</v>
      </c>
      <c r="B103" s="23" t="s">
        <v>330</v>
      </c>
      <c r="C103" s="19">
        <v>1</v>
      </c>
      <c r="D103" s="30" t="s">
        <v>390</v>
      </c>
      <c r="E103" s="36">
        <v>610</v>
      </c>
      <c r="F103" s="36">
        <v>610</v>
      </c>
      <c r="G103" s="20">
        <v>610</v>
      </c>
      <c r="H103" s="63">
        <v>95907534260079</v>
      </c>
    </row>
    <row r="104" spans="1:8" ht="16.5" customHeight="1">
      <c r="A104" s="23" t="s">
        <v>76</v>
      </c>
      <c r="B104" s="23" t="s">
        <v>77</v>
      </c>
      <c r="C104" s="19">
        <v>20</v>
      </c>
      <c r="D104" s="30" t="s">
        <v>4</v>
      </c>
      <c r="E104" s="36">
        <v>10</v>
      </c>
      <c r="F104" s="36">
        <v>200</v>
      </c>
      <c r="G104" s="20">
        <v>10000</v>
      </c>
      <c r="H104" s="25">
        <v>5907534262254</v>
      </c>
    </row>
    <row r="105" spans="1:8" ht="16.5" customHeight="1">
      <c r="A105" s="58" t="s">
        <v>233</v>
      </c>
      <c r="B105" s="59"/>
      <c r="C105" s="60"/>
      <c r="D105" s="60"/>
      <c r="E105" s="61"/>
      <c r="F105" s="61"/>
      <c r="G105" s="61"/>
      <c r="H105" s="62"/>
    </row>
    <row r="106" spans="1:8" ht="16.5" customHeight="1">
      <c r="A106" s="23" t="s">
        <v>52</v>
      </c>
      <c r="B106" s="23" t="s">
        <v>331</v>
      </c>
      <c r="C106" s="19">
        <v>0.04</v>
      </c>
      <c r="D106" s="30" t="s">
        <v>390</v>
      </c>
      <c r="E106" s="36">
        <v>580</v>
      </c>
      <c r="F106" s="36">
        <v>23.2</v>
      </c>
      <c r="G106" s="20">
        <v>580</v>
      </c>
      <c r="H106" s="63" t="s">
        <v>53</v>
      </c>
    </row>
    <row r="107" spans="1:8" ht="16.5" customHeight="1">
      <c r="A107" s="23" t="s">
        <v>54</v>
      </c>
      <c r="B107" s="23" t="s">
        <v>331</v>
      </c>
      <c r="C107" s="19">
        <v>1</v>
      </c>
      <c r="D107" s="30" t="s">
        <v>390</v>
      </c>
      <c r="E107" s="36">
        <v>620</v>
      </c>
      <c r="F107" s="36">
        <v>620</v>
      </c>
      <c r="G107" s="20">
        <v>620</v>
      </c>
      <c r="H107" s="63">
        <v>95907534260109</v>
      </c>
    </row>
    <row r="108" spans="1:8" ht="16.5" customHeight="1">
      <c r="A108" s="23" t="s">
        <v>379</v>
      </c>
      <c r="B108" s="23" t="s">
        <v>332</v>
      </c>
      <c r="C108" s="19">
        <v>0.04</v>
      </c>
      <c r="D108" s="30" t="s">
        <v>390</v>
      </c>
      <c r="E108" s="36">
        <v>810</v>
      </c>
      <c r="F108" s="36">
        <v>32.4</v>
      </c>
      <c r="G108" s="20">
        <v>810</v>
      </c>
      <c r="H108" s="63" t="s">
        <v>55</v>
      </c>
    </row>
    <row r="109" spans="1:8" ht="16.5" customHeight="1">
      <c r="A109" s="23" t="s">
        <v>56</v>
      </c>
      <c r="B109" s="23" t="s">
        <v>333</v>
      </c>
      <c r="C109" s="19">
        <v>3.5000000000000003E-2</v>
      </c>
      <c r="D109" s="30" t="s">
        <v>390</v>
      </c>
      <c r="E109" s="36">
        <v>1160</v>
      </c>
      <c r="F109" s="36">
        <v>40.6</v>
      </c>
      <c r="G109" s="20">
        <v>1160</v>
      </c>
      <c r="H109" s="25">
        <v>4005893066009</v>
      </c>
    </row>
    <row r="110" spans="1:8" ht="16.5" customHeight="1">
      <c r="A110" s="23" t="s">
        <v>86</v>
      </c>
      <c r="B110" s="23" t="s">
        <v>87</v>
      </c>
      <c r="C110" s="19">
        <v>0.04</v>
      </c>
      <c r="D110" s="30" t="s">
        <v>390</v>
      </c>
      <c r="E110" s="36">
        <v>515</v>
      </c>
      <c r="F110" s="36">
        <v>20.6</v>
      </c>
      <c r="G110" s="20">
        <v>515</v>
      </c>
      <c r="H110" s="25">
        <v>5907534261509</v>
      </c>
    </row>
    <row r="111" spans="1:8" ht="16.5" customHeight="1">
      <c r="A111" s="23" t="s">
        <v>86</v>
      </c>
      <c r="B111" s="23" t="s">
        <v>87</v>
      </c>
      <c r="C111" s="19">
        <v>1</v>
      </c>
      <c r="D111" s="30" t="s">
        <v>390</v>
      </c>
      <c r="E111" s="36">
        <v>555</v>
      </c>
      <c r="F111" s="36">
        <v>555</v>
      </c>
      <c r="G111" s="20">
        <v>555</v>
      </c>
      <c r="H111" s="25">
        <v>95907534260000</v>
      </c>
    </row>
    <row r="112" spans="1:8" ht="16.5" customHeight="1">
      <c r="A112" s="23" t="s">
        <v>89</v>
      </c>
      <c r="B112" s="26" t="s">
        <v>90</v>
      </c>
      <c r="C112" s="19">
        <v>0.03</v>
      </c>
      <c r="D112" s="30" t="s">
        <v>390</v>
      </c>
      <c r="E112" s="44">
        <v>1220</v>
      </c>
      <c r="F112" s="44">
        <v>36.6</v>
      </c>
      <c r="G112" s="20">
        <v>1220</v>
      </c>
      <c r="H112" s="46">
        <v>9004329222106</v>
      </c>
    </row>
    <row r="113" spans="1:8" ht="16.5" customHeight="1">
      <c r="A113" s="58" t="s">
        <v>58</v>
      </c>
      <c r="B113" s="59"/>
      <c r="C113" s="60"/>
      <c r="D113" s="60"/>
      <c r="E113" s="61"/>
      <c r="F113" s="61"/>
      <c r="G113" s="61"/>
      <c r="H113" s="62"/>
    </row>
    <row r="114" spans="1:8" ht="16.5" customHeight="1">
      <c r="A114" s="23" t="s">
        <v>57</v>
      </c>
      <c r="B114" s="23" t="s">
        <v>58</v>
      </c>
      <c r="C114" s="19">
        <v>1</v>
      </c>
      <c r="D114" s="30" t="s">
        <v>391</v>
      </c>
      <c r="E114" s="36">
        <v>40</v>
      </c>
      <c r="F114" s="36">
        <v>40</v>
      </c>
      <c r="G114" s="20">
        <v>40</v>
      </c>
      <c r="H114" s="25">
        <v>9004329235038</v>
      </c>
    </row>
    <row r="115" spans="1:8" ht="16.5" customHeight="1">
      <c r="A115" s="58" t="s">
        <v>234</v>
      </c>
      <c r="B115" s="64"/>
      <c r="C115" s="65"/>
      <c r="D115" s="66"/>
      <c r="E115" s="61"/>
      <c r="F115" s="61"/>
      <c r="G115" s="61"/>
      <c r="H115" s="62"/>
    </row>
    <row r="116" spans="1:8" ht="16.5" customHeight="1">
      <c r="A116" s="23" t="s">
        <v>382</v>
      </c>
      <c r="B116" s="23" t="s">
        <v>59</v>
      </c>
      <c r="C116" s="19">
        <v>2.5000000000000001E-2</v>
      </c>
      <c r="D116" s="30" t="s">
        <v>390</v>
      </c>
      <c r="E116" s="67">
        <v>1200</v>
      </c>
      <c r="F116" s="67">
        <v>30</v>
      </c>
      <c r="G116" s="20">
        <v>1200</v>
      </c>
      <c r="H116" s="63" t="s">
        <v>60</v>
      </c>
    </row>
    <row r="117" spans="1:8" ht="16.5" customHeight="1">
      <c r="A117" s="23" t="s">
        <v>383</v>
      </c>
      <c r="B117" s="23" t="s">
        <v>61</v>
      </c>
      <c r="C117" s="19">
        <v>2.5000000000000001E-2</v>
      </c>
      <c r="D117" s="30" t="s">
        <v>390</v>
      </c>
      <c r="E117" s="67">
        <v>1150</v>
      </c>
      <c r="F117" s="67">
        <v>28.75</v>
      </c>
      <c r="G117" s="20">
        <v>1150</v>
      </c>
      <c r="H117" s="63" t="s">
        <v>62</v>
      </c>
    </row>
    <row r="118" spans="1:8" ht="16.5" customHeight="1">
      <c r="A118" s="23" t="s">
        <v>380</v>
      </c>
      <c r="B118" s="26" t="s">
        <v>63</v>
      </c>
      <c r="C118" s="19">
        <v>2.5000000000000001E-2</v>
      </c>
      <c r="D118" s="30" t="s">
        <v>390</v>
      </c>
      <c r="E118" s="67">
        <v>420</v>
      </c>
      <c r="F118" s="67">
        <v>10.5</v>
      </c>
      <c r="G118" s="20">
        <v>420</v>
      </c>
      <c r="H118" s="63">
        <v>5907534260137</v>
      </c>
    </row>
    <row r="119" spans="1:8" ht="16.5" customHeight="1">
      <c r="A119" s="68" t="s">
        <v>235</v>
      </c>
      <c r="B119" s="69"/>
      <c r="C119" s="70"/>
      <c r="D119" s="71"/>
      <c r="E119" s="72"/>
      <c r="F119" s="72"/>
      <c r="G119" s="72"/>
      <c r="H119" s="73"/>
    </row>
    <row r="120" spans="1:8" ht="16.5" customHeight="1">
      <c r="A120" s="17" t="s">
        <v>68</v>
      </c>
      <c r="B120" s="26" t="s">
        <v>69</v>
      </c>
      <c r="C120" s="19">
        <v>0.02</v>
      </c>
      <c r="D120" s="30" t="s">
        <v>390</v>
      </c>
      <c r="E120" s="36">
        <v>2000</v>
      </c>
      <c r="F120" s="36">
        <v>40</v>
      </c>
      <c r="G120" s="20">
        <v>2000</v>
      </c>
      <c r="H120" s="46">
        <v>9004329217102</v>
      </c>
    </row>
    <row r="121" spans="1:8" ht="16.5" customHeight="1">
      <c r="A121" s="23" t="s">
        <v>66</v>
      </c>
      <c r="B121" s="23" t="s">
        <v>67</v>
      </c>
      <c r="C121" s="19">
        <v>2.5000000000000001E-2</v>
      </c>
      <c r="D121" s="30" t="s">
        <v>390</v>
      </c>
      <c r="E121" s="67">
        <v>1050</v>
      </c>
      <c r="F121" s="67">
        <v>26.25</v>
      </c>
      <c r="G121" s="20">
        <v>1050</v>
      </c>
      <c r="H121" s="63">
        <v>8591251002018</v>
      </c>
    </row>
    <row r="122" spans="1:8" ht="16.5" customHeight="1">
      <c r="A122" s="17" t="s">
        <v>101</v>
      </c>
      <c r="B122" s="17" t="s">
        <v>334</v>
      </c>
      <c r="C122" s="29">
        <v>2.5000000000000001E-2</v>
      </c>
      <c r="D122" s="30" t="s">
        <v>390</v>
      </c>
      <c r="E122" s="75">
        <v>3200</v>
      </c>
      <c r="F122" s="75">
        <v>80</v>
      </c>
      <c r="G122" s="20">
        <v>3200</v>
      </c>
      <c r="H122" s="25">
        <v>4005893670008</v>
      </c>
    </row>
    <row r="123" spans="1:8" ht="16.5" customHeight="1">
      <c r="A123" s="23" t="s">
        <v>113</v>
      </c>
      <c r="B123" s="23" t="s">
        <v>335</v>
      </c>
      <c r="C123" s="19">
        <v>3.5000000000000003E-2</v>
      </c>
      <c r="D123" s="30" t="s">
        <v>390</v>
      </c>
      <c r="E123" s="75">
        <v>1400</v>
      </c>
      <c r="F123" s="75">
        <v>49.000000000000007</v>
      </c>
      <c r="G123" s="20">
        <v>1400</v>
      </c>
      <c r="H123" s="22" t="s">
        <v>114</v>
      </c>
    </row>
    <row r="124" spans="1:8" ht="16.5" customHeight="1">
      <c r="A124" s="23" t="s">
        <v>115</v>
      </c>
      <c r="B124" s="23" t="s">
        <v>336</v>
      </c>
      <c r="C124" s="19">
        <v>3.5000000000000003E-2</v>
      </c>
      <c r="D124" s="30" t="s">
        <v>390</v>
      </c>
      <c r="E124" s="75">
        <v>1500</v>
      </c>
      <c r="F124" s="75">
        <v>52.500000000000007</v>
      </c>
      <c r="G124" s="20">
        <v>1500</v>
      </c>
      <c r="H124" s="22" t="s">
        <v>116</v>
      </c>
    </row>
    <row r="125" spans="1:8" ht="16.5" customHeight="1">
      <c r="A125" s="68" t="s">
        <v>236</v>
      </c>
      <c r="B125" s="69"/>
      <c r="C125" s="70"/>
      <c r="D125" s="71"/>
      <c r="E125" s="72"/>
      <c r="F125" s="72"/>
      <c r="G125" s="72"/>
      <c r="H125" s="73"/>
    </row>
    <row r="126" spans="1:8" ht="16.5" customHeight="1">
      <c r="A126" s="23" t="s">
        <v>70</v>
      </c>
      <c r="B126" s="23" t="s">
        <v>71</v>
      </c>
      <c r="C126" s="19">
        <v>0.02</v>
      </c>
      <c r="D126" s="30" t="s">
        <v>390</v>
      </c>
      <c r="E126" s="36">
        <v>1900</v>
      </c>
      <c r="F126" s="36">
        <v>38</v>
      </c>
      <c r="G126" s="20">
        <v>1900</v>
      </c>
      <c r="H126" s="63" t="s">
        <v>72</v>
      </c>
    </row>
    <row r="127" spans="1:8" ht="16.5" customHeight="1">
      <c r="A127" s="23" t="s">
        <v>73</v>
      </c>
      <c r="B127" s="23" t="s">
        <v>74</v>
      </c>
      <c r="C127" s="19">
        <v>0.02</v>
      </c>
      <c r="D127" s="30" t="s">
        <v>390</v>
      </c>
      <c r="E127" s="36">
        <v>1650</v>
      </c>
      <c r="F127" s="36">
        <v>33</v>
      </c>
      <c r="G127" s="20">
        <v>1650</v>
      </c>
      <c r="H127" s="63" t="s">
        <v>75</v>
      </c>
    </row>
    <row r="128" spans="1:8" ht="16.5" customHeight="1">
      <c r="A128" s="58" t="s">
        <v>237</v>
      </c>
      <c r="B128" s="59"/>
      <c r="C128" s="60"/>
      <c r="D128" s="60"/>
      <c r="E128" s="61"/>
      <c r="F128" s="61"/>
      <c r="G128" s="61"/>
      <c r="H128" s="76"/>
    </row>
    <row r="129" spans="1:8" ht="16.5" customHeight="1">
      <c r="A129" s="23" t="s">
        <v>381</v>
      </c>
      <c r="B129" s="23" t="s">
        <v>88</v>
      </c>
      <c r="C129" s="19">
        <v>50</v>
      </c>
      <c r="D129" s="30" t="s">
        <v>150</v>
      </c>
      <c r="E129" s="36">
        <v>5.8</v>
      </c>
      <c r="F129" s="36">
        <v>290</v>
      </c>
      <c r="G129" s="20">
        <v>5.8</v>
      </c>
      <c r="H129" s="46">
        <v>9004329262027</v>
      </c>
    </row>
    <row r="130" spans="1:8" ht="16.5" customHeight="1">
      <c r="A130" s="23" t="s">
        <v>318</v>
      </c>
      <c r="B130" s="23"/>
      <c r="C130" s="19"/>
      <c r="D130" s="30"/>
      <c r="E130" s="36"/>
      <c r="F130" s="36"/>
      <c r="G130" s="20" t="s">
        <v>239</v>
      </c>
      <c r="H130" s="46"/>
    </row>
    <row r="131" spans="1:8" ht="16.5" customHeight="1">
      <c r="A131" s="77" t="s">
        <v>94</v>
      </c>
      <c r="B131" s="78"/>
      <c r="C131" s="79"/>
      <c r="D131" s="79"/>
      <c r="E131" s="80"/>
      <c r="F131" s="80"/>
      <c r="G131" s="80"/>
      <c r="H131" s="81"/>
    </row>
    <row r="132" spans="1:8" ht="16.5" customHeight="1">
      <c r="A132" s="17" t="s">
        <v>95</v>
      </c>
      <c r="B132" s="17" t="s">
        <v>91</v>
      </c>
      <c r="C132" s="29">
        <v>3.5000000000000003E-2</v>
      </c>
      <c r="D132" s="30" t="s">
        <v>390</v>
      </c>
      <c r="E132" s="44">
        <v>1700</v>
      </c>
      <c r="F132" s="44">
        <v>59.500000000000007</v>
      </c>
      <c r="G132" s="20">
        <v>1700</v>
      </c>
      <c r="H132" s="25">
        <v>4005893661006</v>
      </c>
    </row>
    <row r="133" spans="1:8" ht="16.5" customHeight="1">
      <c r="A133" s="17" t="s">
        <v>96</v>
      </c>
      <c r="B133" s="17" t="s">
        <v>337</v>
      </c>
      <c r="C133" s="29">
        <v>3.5000000000000003E-2</v>
      </c>
      <c r="D133" s="30" t="s">
        <v>390</v>
      </c>
      <c r="E133" s="44">
        <v>2000</v>
      </c>
      <c r="F133" s="44">
        <v>70</v>
      </c>
      <c r="G133" s="20">
        <v>2000</v>
      </c>
      <c r="H133" s="25">
        <v>4005893668005</v>
      </c>
    </row>
    <row r="134" spans="1:8" ht="16.5" customHeight="1">
      <c r="A134" s="17" t="s">
        <v>97</v>
      </c>
      <c r="B134" s="17" t="s">
        <v>338</v>
      </c>
      <c r="C134" s="29">
        <v>3.5000000000000003E-2</v>
      </c>
      <c r="D134" s="30" t="s">
        <v>390</v>
      </c>
      <c r="E134" s="44">
        <v>3000</v>
      </c>
      <c r="F134" s="44">
        <v>105.00000000000001</v>
      </c>
      <c r="G134" s="20">
        <v>3000</v>
      </c>
      <c r="H134" s="25">
        <v>4005893664007</v>
      </c>
    </row>
    <row r="135" spans="1:8" ht="16.5" customHeight="1">
      <c r="A135" s="17" t="s">
        <v>98</v>
      </c>
      <c r="B135" s="17" t="s">
        <v>339</v>
      </c>
      <c r="C135" s="29">
        <v>3.5000000000000003E-2</v>
      </c>
      <c r="D135" s="30" t="s">
        <v>390</v>
      </c>
      <c r="E135" s="44">
        <v>3000</v>
      </c>
      <c r="F135" s="44">
        <v>105.00000000000001</v>
      </c>
      <c r="G135" s="20">
        <v>3000</v>
      </c>
      <c r="H135" s="25">
        <v>4005893664205</v>
      </c>
    </row>
    <row r="136" spans="1:8" ht="16.5" customHeight="1">
      <c r="A136" s="23" t="s">
        <v>92</v>
      </c>
      <c r="B136" s="23" t="s">
        <v>93</v>
      </c>
      <c r="C136" s="19">
        <v>2.5000000000000001E-2</v>
      </c>
      <c r="D136" s="30" t="s">
        <v>390</v>
      </c>
      <c r="E136" s="24">
        <v>1800</v>
      </c>
      <c r="F136" s="24">
        <v>45</v>
      </c>
      <c r="G136" s="20">
        <v>1800</v>
      </c>
      <c r="H136" s="25">
        <v>9004329222397</v>
      </c>
    </row>
    <row r="137" spans="1:8" ht="16.5" customHeight="1">
      <c r="A137" s="82" t="s">
        <v>100</v>
      </c>
      <c r="B137" s="77"/>
      <c r="C137" s="83"/>
      <c r="D137" s="83"/>
      <c r="E137" s="84"/>
      <c r="F137" s="84"/>
      <c r="G137" s="84"/>
      <c r="H137" s="81"/>
    </row>
    <row r="138" spans="1:8" ht="16.5" customHeight="1">
      <c r="A138" s="17" t="s">
        <v>99</v>
      </c>
      <c r="B138" s="17" t="s">
        <v>340</v>
      </c>
      <c r="C138" s="29">
        <v>2.5000000000000001E-2</v>
      </c>
      <c r="D138" s="30" t="s">
        <v>390</v>
      </c>
      <c r="E138" s="44">
        <v>3000</v>
      </c>
      <c r="F138" s="44">
        <v>75</v>
      </c>
      <c r="G138" s="20">
        <v>3000</v>
      </c>
      <c r="H138" s="25">
        <v>4005893655005</v>
      </c>
    </row>
    <row r="139" spans="1:8" ht="16.5" customHeight="1">
      <c r="A139" s="82" t="s">
        <v>104</v>
      </c>
      <c r="B139" s="77"/>
      <c r="C139" s="83"/>
      <c r="D139" s="83"/>
      <c r="E139" s="84"/>
      <c r="F139" s="84"/>
      <c r="G139" s="84"/>
      <c r="H139" s="81"/>
    </row>
    <row r="140" spans="1:8" ht="16.5" customHeight="1">
      <c r="A140" s="17" t="s">
        <v>105</v>
      </c>
      <c r="B140" s="17" t="s">
        <v>341</v>
      </c>
      <c r="C140" s="29">
        <v>2.5000000000000001E-2</v>
      </c>
      <c r="D140" s="30" t="s">
        <v>390</v>
      </c>
      <c r="E140" s="44">
        <v>4000</v>
      </c>
      <c r="F140" s="44">
        <v>100</v>
      </c>
      <c r="G140" s="20">
        <v>4000</v>
      </c>
      <c r="H140" s="22" t="s">
        <v>106</v>
      </c>
    </row>
    <row r="141" spans="1:8" ht="16.5" customHeight="1">
      <c r="A141" s="17" t="s">
        <v>107</v>
      </c>
      <c r="B141" s="17" t="s">
        <v>342</v>
      </c>
      <c r="C141" s="29">
        <v>2.5000000000000001E-2</v>
      </c>
      <c r="D141" s="30" t="s">
        <v>390</v>
      </c>
      <c r="E141" s="44">
        <v>2800</v>
      </c>
      <c r="F141" s="44">
        <v>70</v>
      </c>
      <c r="G141" s="20">
        <v>2800</v>
      </c>
      <c r="H141" s="22" t="s">
        <v>108</v>
      </c>
    </row>
    <row r="142" spans="1:8" ht="16.5" customHeight="1">
      <c r="A142" s="17" t="s">
        <v>109</v>
      </c>
      <c r="B142" s="17" t="s">
        <v>343</v>
      </c>
      <c r="C142" s="29">
        <v>2.5000000000000001E-2</v>
      </c>
      <c r="D142" s="30" t="s">
        <v>390</v>
      </c>
      <c r="E142" s="44">
        <v>3900</v>
      </c>
      <c r="F142" s="44">
        <v>97.5</v>
      </c>
      <c r="G142" s="20">
        <v>3900</v>
      </c>
      <c r="H142" s="22" t="s">
        <v>110</v>
      </c>
    </row>
    <row r="143" spans="1:8" ht="16.5" customHeight="1">
      <c r="A143" s="17" t="s">
        <v>111</v>
      </c>
      <c r="B143" s="17" t="s">
        <v>344</v>
      </c>
      <c r="C143" s="29">
        <v>2.5000000000000001E-2</v>
      </c>
      <c r="D143" s="30" t="s">
        <v>390</v>
      </c>
      <c r="E143" s="44">
        <v>3700</v>
      </c>
      <c r="F143" s="44">
        <v>92.5</v>
      </c>
      <c r="G143" s="20">
        <v>3700</v>
      </c>
      <c r="H143" s="22" t="s">
        <v>112</v>
      </c>
    </row>
    <row r="144" spans="1:8" ht="16.5" customHeight="1">
      <c r="A144" s="82" t="s">
        <v>118</v>
      </c>
      <c r="B144" s="78"/>
      <c r="C144" s="79"/>
      <c r="D144" s="85"/>
      <c r="E144" s="86"/>
      <c r="F144" s="86"/>
      <c r="G144" s="86"/>
      <c r="H144" s="81"/>
    </row>
    <row r="145" spans="1:8" ht="16.5" customHeight="1">
      <c r="A145" s="23" t="s">
        <v>119</v>
      </c>
      <c r="B145" s="87" t="s">
        <v>120</v>
      </c>
      <c r="C145" s="19">
        <v>0.04</v>
      </c>
      <c r="D145" s="30" t="s">
        <v>390</v>
      </c>
      <c r="E145" s="75">
        <v>1660</v>
      </c>
      <c r="F145" s="75">
        <v>66.400000000000006</v>
      </c>
      <c r="G145" s="20">
        <v>1660</v>
      </c>
      <c r="H145" s="25">
        <v>9004329212039</v>
      </c>
    </row>
    <row r="146" spans="1:8" ht="16.5" customHeight="1">
      <c r="A146" s="23" t="s">
        <v>121</v>
      </c>
      <c r="B146" s="87" t="s">
        <v>122</v>
      </c>
      <c r="C146" s="19">
        <v>2.5000000000000001E-2</v>
      </c>
      <c r="D146" s="30" t="s">
        <v>390</v>
      </c>
      <c r="E146" s="75">
        <v>1720</v>
      </c>
      <c r="F146" s="75">
        <v>43</v>
      </c>
      <c r="G146" s="20">
        <v>1720</v>
      </c>
      <c r="H146" s="46">
        <v>9004329222342</v>
      </c>
    </row>
    <row r="147" spans="1:8" ht="16.5" customHeight="1">
      <c r="A147" s="82" t="s">
        <v>16</v>
      </c>
      <c r="B147" s="77"/>
      <c r="C147" s="83"/>
      <c r="D147" s="83"/>
      <c r="E147" s="84"/>
      <c r="F147" s="84"/>
      <c r="G147" s="84"/>
      <c r="H147" s="81"/>
    </row>
    <row r="148" spans="1:8" ht="16.5" customHeight="1">
      <c r="A148" s="17" t="s">
        <v>123</v>
      </c>
      <c r="B148" s="17" t="s">
        <v>346</v>
      </c>
      <c r="C148" s="29">
        <v>30</v>
      </c>
      <c r="D148" s="74" t="s">
        <v>4</v>
      </c>
      <c r="E148" s="36">
        <v>84</v>
      </c>
      <c r="F148" s="36">
        <v>2520</v>
      </c>
      <c r="G148" s="20">
        <v>2520</v>
      </c>
      <c r="H148" s="46">
        <v>9004329232259</v>
      </c>
    </row>
    <row r="149" spans="1:8" ht="16.5" customHeight="1">
      <c r="A149" s="23" t="s">
        <v>129</v>
      </c>
      <c r="B149" s="23" t="s">
        <v>345</v>
      </c>
      <c r="C149" s="19">
        <v>3.5000000000000003E-2</v>
      </c>
      <c r="D149" s="30" t="s">
        <v>390</v>
      </c>
      <c r="E149" s="24">
        <v>2800</v>
      </c>
      <c r="F149" s="24">
        <v>98.000000000000014</v>
      </c>
      <c r="G149" s="20">
        <v>2800</v>
      </c>
      <c r="H149" s="22" t="s">
        <v>130</v>
      </c>
    </row>
    <row r="150" spans="1:8" ht="16.5" customHeight="1">
      <c r="A150" s="17" t="s">
        <v>125</v>
      </c>
      <c r="B150" s="17" t="s">
        <v>126</v>
      </c>
      <c r="C150" s="29">
        <v>12</v>
      </c>
      <c r="D150" s="74" t="s">
        <v>4</v>
      </c>
      <c r="E150" s="36">
        <v>17.899999999999999</v>
      </c>
      <c r="F150" s="36">
        <v>214.8</v>
      </c>
      <c r="G150" s="20">
        <v>214.8</v>
      </c>
      <c r="H150" s="46">
        <v>9004329232082</v>
      </c>
    </row>
    <row r="151" spans="1:8" ht="16.5" customHeight="1">
      <c r="A151" s="17" t="s">
        <v>124</v>
      </c>
      <c r="B151" s="17" t="s">
        <v>17</v>
      </c>
      <c r="C151" s="29">
        <v>12</v>
      </c>
      <c r="D151" s="74" t="s">
        <v>4</v>
      </c>
      <c r="E151" s="36">
        <v>29</v>
      </c>
      <c r="F151" s="36">
        <v>348</v>
      </c>
      <c r="G151" s="20">
        <v>348</v>
      </c>
      <c r="H151" s="25">
        <v>9004329232099</v>
      </c>
    </row>
    <row r="152" spans="1:8" ht="16.5" customHeight="1">
      <c r="A152" s="17" t="s">
        <v>127</v>
      </c>
      <c r="B152" s="17" t="s">
        <v>128</v>
      </c>
      <c r="C152" s="29">
        <v>10</v>
      </c>
      <c r="D152" s="74" t="s">
        <v>4</v>
      </c>
      <c r="E152" s="36">
        <v>21.5</v>
      </c>
      <c r="F152" s="36">
        <v>215</v>
      </c>
      <c r="G152" s="20">
        <v>215</v>
      </c>
      <c r="H152" s="46">
        <v>9004329232198</v>
      </c>
    </row>
    <row r="153" spans="1:8" ht="16.5" customHeight="1">
      <c r="A153" s="88" t="s">
        <v>131</v>
      </c>
      <c r="B153" s="89"/>
      <c r="C153" s="90"/>
      <c r="D153" s="90"/>
      <c r="E153" s="91"/>
      <c r="F153" s="91"/>
      <c r="G153" s="91"/>
      <c r="H153" s="92"/>
    </row>
    <row r="154" spans="1:8" ht="16.5" customHeight="1">
      <c r="A154" s="88" t="s">
        <v>132</v>
      </c>
      <c r="B154" s="89"/>
      <c r="C154" s="90"/>
      <c r="D154" s="90"/>
      <c r="E154" s="91"/>
      <c r="F154" s="91"/>
      <c r="G154" s="91"/>
      <c r="H154" s="92"/>
    </row>
    <row r="155" spans="1:8" ht="16.5" customHeight="1">
      <c r="A155" s="23" t="s">
        <v>133</v>
      </c>
      <c r="B155" s="18" t="s">
        <v>286</v>
      </c>
      <c r="C155" s="37">
        <v>2.5000000000000001E-2</v>
      </c>
      <c r="D155" s="30" t="s">
        <v>390</v>
      </c>
      <c r="E155" s="36">
        <v>1850</v>
      </c>
      <c r="F155" s="36">
        <v>46.25</v>
      </c>
      <c r="G155" s="20">
        <v>1850</v>
      </c>
      <c r="H155" s="52">
        <v>5907534260311</v>
      </c>
    </row>
    <row r="156" spans="1:8" ht="16.5" customHeight="1">
      <c r="A156" s="23" t="s">
        <v>134</v>
      </c>
      <c r="B156" s="18" t="s">
        <v>285</v>
      </c>
      <c r="C156" s="37">
        <v>2.5000000000000001E-2</v>
      </c>
      <c r="D156" s="30" t="s">
        <v>390</v>
      </c>
      <c r="E156" s="36">
        <v>1700</v>
      </c>
      <c r="F156" s="36">
        <v>42.5</v>
      </c>
      <c r="G156" s="20">
        <v>1700</v>
      </c>
      <c r="H156" s="25">
        <v>5907534260496</v>
      </c>
    </row>
    <row r="157" spans="1:8" ht="16.5" customHeight="1">
      <c r="A157" s="23" t="s">
        <v>144</v>
      </c>
      <c r="B157" s="18" t="s">
        <v>145</v>
      </c>
      <c r="C157" s="19">
        <v>25</v>
      </c>
      <c r="D157" s="30" t="s">
        <v>4</v>
      </c>
      <c r="E157" s="36">
        <v>8.5</v>
      </c>
      <c r="F157" s="36">
        <v>212.5</v>
      </c>
      <c r="G157" s="20">
        <v>8500</v>
      </c>
      <c r="H157" s="25">
        <v>5907534260342</v>
      </c>
    </row>
    <row r="158" spans="1:8" ht="16.5" customHeight="1">
      <c r="A158" s="23" t="s">
        <v>146</v>
      </c>
      <c r="B158" s="18" t="s">
        <v>145</v>
      </c>
      <c r="C158" s="19">
        <v>10</v>
      </c>
      <c r="D158" s="30" t="s">
        <v>4</v>
      </c>
      <c r="E158" s="36">
        <v>10.5</v>
      </c>
      <c r="F158" s="36">
        <v>105</v>
      </c>
      <c r="G158" s="20">
        <v>10500</v>
      </c>
      <c r="H158" s="25">
        <v>5907534260335</v>
      </c>
    </row>
    <row r="159" spans="1:8" ht="16.5" customHeight="1">
      <c r="A159" s="23" t="s">
        <v>147</v>
      </c>
      <c r="B159" s="18" t="s">
        <v>145</v>
      </c>
      <c r="C159" s="19">
        <v>5</v>
      </c>
      <c r="D159" s="30" t="s">
        <v>4</v>
      </c>
      <c r="E159" s="36">
        <v>11.5</v>
      </c>
      <c r="F159" s="36">
        <v>57.5</v>
      </c>
      <c r="G159" s="20">
        <v>11500</v>
      </c>
      <c r="H159" s="25">
        <v>5907534260328</v>
      </c>
    </row>
    <row r="160" spans="1:8" ht="16.5" customHeight="1">
      <c r="A160" s="23" t="s">
        <v>148</v>
      </c>
      <c r="B160" s="18" t="s">
        <v>149</v>
      </c>
      <c r="C160" s="19">
        <v>5</v>
      </c>
      <c r="D160" s="30" t="s">
        <v>4</v>
      </c>
      <c r="E160" s="36">
        <v>25.5</v>
      </c>
      <c r="F160" s="36">
        <v>127.5</v>
      </c>
      <c r="G160" s="20">
        <v>25500</v>
      </c>
      <c r="H160" s="25">
        <v>9004329216068</v>
      </c>
    </row>
    <row r="161" spans="1:8" ht="16.5" customHeight="1">
      <c r="A161" s="88" t="s">
        <v>136</v>
      </c>
      <c r="B161" s="89"/>
      <c r="C161" s="90"/>
      <c r="D161" s="90"/>
      <c r="E161" s="91"/>
      <c r="F161" s="91"/>
      <c r="G161" s="91"/>
      <c r="H161" s="92"/>
    </row>
    <row r="162" spans="1:8" ht="16.5" customHeight="1">
      <c r="A162" s="23" t="s">
        <v>138</v>
      </c>
      <c r="B162" s="26" t="s">
        <v>347</v>
      </c>
      <c r="C162" s="19">
        <v>2.5000000000000001E-2</v>
      </c>
      <c r="D162" s="30" t="s">
        <v>390</v>
      </c>
      <c r="E162" s="44">
        <v>450</v>
      </c>
      <c r="F162" s="44">
        <v>11.25</v>
      </c>
      <c r="G162" s="20">
        <v>450</v>
      </c>
      <c r="H162" s="22" t="s">
        <v>139</v>
      </c>
    </row>
    <row r="163" spans="1:8" ht="16.5" customHeight="1">
      <c r="A163" s="23" t="s">
        <v>138</v>
      </c>
      <c r="B163" s="26" t="s">
        <v>347</v>
      </c>
      <c r="C163" s="19">
        <v>0.04</v>
      </c>
      <c r="D163" s="30" t="s">
        <v>390</v>
      </c>
      <c r="E163" s="44">
        <v>430</v>
      </c>
      <c r="F163" s="44">
        <v>17.2</v>
      </c>
      <c r="G163" s="20">
        <v>430</v>
      </c>
      <c r="H163" s="22" t="s">
        <v>140</v>
      </c>
    </row>
    <row r="164" spans="1:8" ht="16.5" customHeight="1">
      <c r="A164" s="23" t="s">
        <v>138</v>
      </c>
      <c r="B164" s="26" t="s">
        <v>347</v>
      </c>
      <c r="C164" s="19">
        <v>1</v>
      </c>
      <c r="D164" s="30" t="s">
        <v>390</v>
      </c>
      <c r="E164" s="44">
        <v>470</v>
      </c>
      <c r="F164" s="44">
        <v>470</v>
      </c>
      <c r="G164" s="20">
        <v>470</v>
      </c>
      <c r="H164" s="22">
        <v>95907534260123</v>
      </c>
    </row>
    <row r="165" spans="1:8" ht="16.5" customHeight="1">
      <c r="A165" s="23" t="s">
        <v>141</v>
      </c>
      <c r="B165" s="26" t="s">
        <v>347</v>
      </c>
      <c r="C165" s="19">
        <v>2.5000000000000001E-2</v>
      </c>
      <c r="D165" s="30" t="s">
        <v>390</v>
      </c>
      <c r="E165" s="44">
        <v>420</v>
      </c>
      <c r="F165" s="44">
        <v>10.5</v>
      </c>
      <c r="G165" s="20">
        <v>420</v>
      </c>
      <c r="H165" s="22" t="s">
        <v>142</v>
      </c>
    </row>
    <row r="166" spans="1:8" ht="16.5" customHeight="1">
      <c r="A166" s="23" t="s">
        <v>141</v>
      </c>
      <c r="B166" s="26" t="s">
        <v>347</v>
      </c>
      <c r="C166" s="19">
        <v>0.04</v>
      </c>
      <c r="D166" s="30" t="s">
        <v>390</v>
      </c>
      <c r="E166" s="44">
        <v>400</v>
      </c>
      <c r="F166" s="44">
        <v>16</v>
      </c>
      <c r="G166" s="20">
        <v>400</v>
      </c>
      <c r="H166" s="22" t="s">
        <v>143</v>
      </c>
    </row>
    <row r="167" spans="1:8" ht="16.5" customHeight="1">
      <c r="A167" s="23" t="s">
        <v>141</v>
      </c>
      <c r="B167" s="26" t="s">
        <v>347</v>
      </c>
      <c r="C167" s="19">
        <v>1</v>
      </c>
      <c r="D167" s="30" t="s">
        <v>390</v>
      </c>
      <c r="E167" s="44">
        <v>440</v>
      </c>
      <c r="F167" s="44">
        <v>440</v>
      </c>
      <c r="G167" s="20">
        <v>440</v>
      </c>
      <c r="H167" s="22">
        <v>95907534260130</v>
      </c>
    </row>
    <row r="168" spans="1:8" ht="16.5" customHeight="1">
      <c r="A168" s="23" t="s">
        <v>137</v>
      </c>
      <c r="B168" s="26" t="s">
        <v>348</v>
      </c>
      <c r="C168" s="19">
        <v>2.5000000000000001E-2</v>
      </c>
      <c r="D168" s="30" t="s">
        <v>390</v>
      </c>
      <c r="E168" s="44">
        <v>560</v>
      </c>
      <c r="F168" s="44">
        <v>14</v>
      </c>
      <c r="G168" s="20">
        <v>560</v>
      </c>
      <c r="H168" s="25">
        <v>5907534260144</v>
      </c>
    </row>
    <row r="169" spans="1:8" ht="16.5" customHeight="1">
      <c r="A169" s="88" t="s">
        <v>238</v>
      </c>
      <c r="B169" s="89"/>
      <c r="C169" s="90"/>
      <c r="D169" s="90"/>
      <c r="E169" s="91"/>
      <c r="F169" s="91"/>
      <c r="G169" s="91"/>
      <c r="H169" s="92"/>
    </row>
    <row r="170" spans="1:8" ht="16.5" customHeight="1">
      <c r="A170" s="23" t="s">
        <v>135</v>
      </c>
      <c r="B170" s="26" t="s">
        <v>349</v>
      </c>
      <c r="C170" s="19">
        <v>0.04</v>
      </c>
      <c r="D170" s="30" t="s">
        <v>390</v>
      </c>
      <c r="E170" s="44">
        <v>740</v>
      </c>
      <c r="F170" s="44">
        <v>29.6</v>
      </c>
      <c r="G170" s="20">
        <v>740</v>
      </c>
      <c r="H170" s="25">
        <v>5907534260298</v>
      </c>
    </row>
    <row r="171" spans="1:8" ht="16.5" customHeight="1">
      <c r="A171" s="23" t="s">
        <v>135</v>
      </c>
      <c r="B171" s="26" t="s">
        <v>349</v>
      </c>
      <c r="C171" s="19">
        <v>1</v>
      </c>
      <c r="D171" s="30" t="s">
        <v>390</v>
      </c>
      <c r="E171" s="44">
        <v>780</v>
      </c>
      <c r="F171" s="44">
        <v>780</v>
      </c>
      <c r="G171" s="20">
        <v>780</v>
      </c>
      <c r="H171" s="25">
        <v>95907534260116</v>
      </c>
    </row>
    <row r="172" spans="1:8" ht="16.5" customHeight="1">
      <c r="A172" s="88" t="s">
        <v>187</v>
      </c>
      <c r="B172" s="89"/>
      <c r="C172" s="90"/>
      <c r="D172" s="90"/>
      <c r="E172" s="91"/>
      <c r="F172" s="91"/>
      <c r="G172" s="91"/>
      <c r="H172" s="92"/>
    </row>
    <row r="173" spans="1:8" ht="16.5" customHeight="1">
      <c r="A173" s="23" t="s">
        <v>245</v>
      </c>
      <c r="B173" s="23" t="s">
        <v>287</v>
      </c>
      <c r="C173" s="19">
        <v>2.5000000000000001E-2</v>
      </c>
      <c r="D173" s="30" t="s">
        <v>390</v>
      </c>
      <c r="E173" s="24">
        <v>530</v>
      </c>
      <c r="F173" s="24">
        <v>13.25</v>
      </c>
      <c r="G173" s="20">
        <v>530</v>
      </c>
      <c r="H173" s="25">
        <v>5907534260465</v>
      </c>
    </row>
    <row r="174" spans="1:8" ht="16.5" customHeight="1">
      <c r="A174" s="23" t="s">
        <v>246</v>
      </c>
      <c r="B174" s="23" t="s">
        <v>288</v>
      </c>
      <c r="C174" s="19">
        <v>2.5000000000000001E-2</v>
      </c>
      <c r="D174" s="30" t="s">
        <v>390</v>
      </c>
      <c r="E174" s="24">
        <v>510</v>
      </c>
      <c r="F174" s="24">
        <v>12.75</v>
      </c>
      <c r="G174" s="20">
        <v>510</v>
      </c>
      <c r="H174" s="25">
        <v>5907534261172</v>
      </c>
    </row>
    <row r="175" spans="1:8" ht="16.5" customHeight="1">
      <c r="A175" s="23" t="s">
        <v>246</v>
      </c>
      <c r="B175" s="23" t="s">
        <v>288</v>
      </c>
      <c r="C175" s="19">
        <v>0.04</v>
      </c>
      <c r="D175" s="30" t="s">
        <v>390</v>
      </c>
      <c r="E175" s="24">
        <v>470</v>
      </c>
      <c r="F175" s="24">
        <v>18.8</v>
      </c>
      <c r="G175" s="20">
        <v>470</v>
      </c>
      <c r="H175" s="25">
        <v>5907534261165</v>
      </c>
    </row>
    <row r="176" spans="1:8" ht="16.5" customHeight="1">
      <c r="A176" s="93" t="s">
        <v>151</v>
      </c>
      <c r="B176" s="94"/>
      <c r="C176" s="95"/>
      <c r="D176" s="95"/>
      <c r="E176" s="96"/>
      <c r="F176" s="96"/>
      <c r="G176" s="96"/>
      <c r="H176" s="97"/>
    </row>
    <row r="177" spans="1:8" ht="16.5" customHeight="1">
      <c r="A177" s="93" t="s">
        <v>152</v>
      </c>
      <c r="B177" s="94"/>
      <c r="C177" s="95"/>
      <c r="D177" s="95"/>
      <c r="E177" s="96"/>
      <c r="F177" s="96"/>
      <c r="G177" s="96"/>
      <c r="H177" s="97"/>
    </row>
    <row r="178" spans="1:8" ht="16.5" customHeight="1">
      <c r="A178" s="23" t="s">
        <v>153</v>
      </c>
      <c r="B178" s="18" t="s">
        <v>154</v>
      </c>
      <c r="C178" s="37">
        <v>2.5000000000000001E-2</v>
      </c>
      <c r="D178" s="30" t="s">
        <v>390</v>
      </c>
      <c r="E178" s="44">
        <v>2300</v>
      </c>
      <c r="F178" s="44">
        <v>57.5</v>
      </c>
      <c r="G178" s="20">
        <v>2300</v>
      </c>
      <c r="H178" s="25">
        <v>5907534260229</v>
      </c>
    </row>
    <row r="179" spans="1:8" ht="16.5" customHeight="1">
      <c r="A179" s="23" t="s">
        <v>155</v>
      </c>
      <c r="B179" s="18" t="s">
        <v>156</v>
      </c>
      <c r="C179" s="37">
        <v>2.5000000000000001E-2</v>
      </c>
      <c r="D179" s="30" t="s">
        <v>390</v>
      </c>
      <c r="E179" s="44">
        <v>1750</v>
      </c>
      <c r="F179" s="44">
        <v>43.75</v>
      </c>
      <c r="G179" s="20">
        <v>1750</v>
      </c>
      <c r="H179" s="25">
        <v>5907534260236</v>
      </c>
    </row>
    <row r="180" spans="1:8" ht="16.5" customHeight="1">
      <c r="A180" s="23" t="s">
        <v>157</v>
      </c>
      <c r="B180" s="18" t="s">
        <v>158</v>
      </c>
      <c r="C180" s="37">
        <v>2.5000000000000001E-2</v>
      </c>
      <c r="D180" s="30" t="s">
        <v>390</v>
      </c>
      <c r="E180" s="44">
        <v>1050</v>
      </c>
      <c r="F180" s="44">
        <v>26.25</v>
      </c>
      <c r="G180" s="20">
        <v>1050</v>
      </c>
      <c r="H180" s="25">
        <v>5907534260212</v>
      </c>
    </row>
    <row r="181" spans="1:8" ht="16.5" customHeight="1">
      <c r="A181" s="23" t="s">
        <v>159</v>
      </c>
      <c r="B181" s="18" t="s">
        <v>160</v>
      </c>
      <c r="C181" s="37">
        <v>2.5000000000000001E-2</v>
      </c>
      <c r="D181" s="30" t="s">
        <v>390</v>
      </c>
      <c r="E181" s="44">
        <v>680</v>
      </c>
      <c r="F181" s="44">
        <v>17</v>
      </c>
      <c r="G181" s="20">
        <v>680</v>
      </c>
      <c r="H181" s="25">
        <v>5907534260205</v>
      </c>
    </row>
    <row r="182" spans="1:8" ht="16.5" customHeight="1">
      <c r="A182" s="23" t="s">
        <v>316</v>
      </c>
      <c r="B182" s="18" t="s">
        <v>317</v>
      </c>
      <c r="C182" s="37">
        <v>2.5000000000000001E-2</v>
      </c>
      <c r="D182" s="30" t="s">
        <v>390</v>
      </c>
      <c r="E182" s="44">
        <v>880</v>
      </c>
      <c r="F182" s="44">
        <v>22</v>
      </c>
      <c r="G182" s="20">
        <v>880</v>
      </c>
      <c r="H182" s="25">
        <v>5907534260151</v>
      </c>
    </row>
    <row r="183" spans="1:8" ht="16.5" customHeight="1">
      <c r="A183" s="93" t="s">
        <v>161</v>
      </c>
      <c r="B183" s="94"/>
      <c r="C183" s="95"/>
      <c r="D183" s="95"/>
      <c r="E183" s="96"/>
      <c r="F183" s="96"/>
      <c r="G183" s="96"/>
      <c r="H183" s="97"/>
    </row>
    <row r="184" spans="1:8" ht="16.5" customHeight="1">
      <c r="A184" s="23" t="s">
        <v>162</v>
      </c>
      <c r="B184" s="18" t="s">
        <v>163</v>
      </c>
      <c r="C184" s="37">
        <v>7</v>
      </c>
      <c r="D184" s="54" t="s">
        <v>4</v>
      </c>
      <c r="E184" s="36">
        <v>21.5</v>
      </c>
      <c r="F184" s="36">
        <v>150.5</v>
      </c>
      <c r="G184" s="20">
        <v>21500</v>
      </c>
      <c r="H184" s="25">
        <v>9004329267138</v>
      </c>
    </row>
    <row r="185" spans="1:8" ht="16.5" customHeight="1">
      <c r="A185" s="23" t="s">
        <v>164</v>
      </c>
      <c r="B185" s="18" t="s">
        <v>165</v>
      </c>
      <c r="C185" s="37">
        <v>18</v>
      </c>
      <c r="D185" s="54" t="s">
        <v>4</v>
      </c>
      <c r="E185" s="36">
        <v>13.9</v>
      </c>
      <c r="F185" s="36">
        <v>250.20000000000002</v>
      </c>
      <c r="G185" s="20">
        <v>13900</v>
      </c>
      <c r="H185" s="25">
        <v>9004329267091</v>
      </c>
    </row>
    <row r="186" spans="1:8" ht="16.5" customHeight="1">
      <c r="A186" s="23" t="s">
        <v>166</v>
      </c>
      <c r="B186" s="26" t="s">
        <v>167</v>
      </c>
      <c r="C186" s="37">
        <v>10</v>
      </c>
      <c r="D186" s="54" t="s">
        <v>150</v>
      </c>
      <c r="E186" s="36">
        <v>9</v>
      </c>
      <c r="F186" s="36">
        <v>90</v>
      </c>
      <c r="G186" s="20">
        <v>9</v>
      </c>
      <c r="H186" s="25">
        <v>9004329267862</v>
      </c>
    </row>
    <row r="187" spans="1:8" ht="16.5" customHeight="1">
      <c r="A187" s="23" t="s">
        <v>166</v>
      </c>
      <c r="B187" s="26" t="s">
        <v>167</v>
      </c>
      <c r="C187" s="37">
        <v>50</v>
      </c>
      <c r="D187" s="54" t="s">
        <v>150</v>
      </c>
      <c r="E187" s="36">
        <v>8.1</v>
      </c>
      <c r="F187" s="36">
        <v>405</v>
      </c>
      <c r="G187" s="20">
        <v>8.1</v>
      </c>
      <c r="H187" s="25">
        <v>9004329267879</v>
      </c>
    </row>
    <row r="188" spans="1:8" ht="16.5" customHeight="1">
      <c r="A188" s="93" t="s">
        <v>168</v>
      </c>
      <c r="B188" s="94"/>
      <c r="C188" s="95"/>
      <c r="D188" s="95"/>
      <c r="E188" s="96"/>
      <c r="F188" s="96"/>
      <c r="G188" s="96"/>
      <c r="H188" s="97"/>
    </row>
    <row r="189" spans="1:8" ht="16.5" customHeight="1">
      <c r="A189" s="23" t="s">
        <v>243</v>
      </c>
      <c r="B189" s="26" t="s">
        <v>350</v>
      </c>
      <c r="C189" s="29">
        <v>1</v>
      </c>
      <c r="D189" s="54" t="s">
        <v>117</v>
      </c>
      <c r="E189" s="44">
        <v>82</v>
      </c>
      <c r="F189" s="44">
        <v>82</v>
      </c>
      <c r="G189" s="20">
        <v>82</v>
      </c>
      <c r="H189" s="25">
        <v>5996504606037</v>
      </c>
    </row>
    <row r="190" spans="1:8" ht="16.5" customHeight="1">
      <c r="A190" s="23" t="s">
        <v>244</v>
      </c>
      <c r="B190" s="26" t="s">
        <v>350</v>
      </c>
      <c r="C190" s="29">
        <v>1</v>
      </c>
      <c r="D190" s="54" t="s">
        <v>117</v>
      </c>
      <c r="E190" s="44">
        <v>82</v>
      </c>
      <c r="F190" s="44">
        <v>82</v>
      </c>
      <c r="G190" s="20">
        <v>82</v>
      </c>
      <c r="H190" s="25">
        <v>5996504606433</v>
      </c>
    </row>
    <row r="191" spans="1:8" ht="16.5" customHeight="1">
      <c r="A191" s="23" t="s">
        <v>212</v>
      </c>
      <c r="B191" s="26" t="s">
        <v>350</v>
      </c>
      <c r="C191" s="29">
        <v>1</v>
      </c>
      <c r="D191" s="54" t="s">
        <v>117</v>
      </c>
      <c r="E191" s="44">
        <v>25.5</v>
      </c>
      <c r="F191" s="44">
        <v>25.5</v>
      </c>
      <c r="G191" s="20">
        <v>25.5</v>
      </c>
      <c r="H191" s="25">
        <v>5996504606426</v>
      </c>
    </row>
    <row r="192" spans="1:8" ht="16.5" customHeight="1">
      <c r="A192" s="23" t="s">
        <v>213</v>
      </c>
      <c r="B192" s="26" t="s">
        <v>350</v>
      </c>
      <c r="C192" s="29">
        <v>1</v>
      </c>
      <c r="D192" s="54" t="s">
        <v>117</v>
      </c>
      <c r="E192" s="44">
        <v>25.5</v>
      </c>
      <c r="F192" s="44">
        <v>25.5</v>
      </c>
      <c r="G192" s="20">
        <v>25.5</v>
      </c>
      <c r="H192" s="25">
        <v>5996504606020</v>
      </c>
    </row>
    <row r="193" spans="1:8" ht="16.5" customHeight="1">
      <c r="A193" s="23" t="s">
        <v>214</v>
      </c>
      <c r="B193" s="26" t="s">
        <v>350</v>
      </c>
      <c r="C193" s="29">
        <v>1</v>
      </c>
      <c r="D193" s="54" t="s">
        <v>117</v>
      </c>
      <c r="E193" s="44">
        <v>30</v>
      </c>
      <c r="F193" s="44">
        <v>30</v>
      </c>
      <c r="G193" s="20">
        <v>30</v>
      </c>
      <c r="H193" s="25">
        <v>5996504606204</v>
      </c>
    </row>
    <row r="194" spans="1:8" ht="16.5" customHeight="1">
      <c r="A194" s="23" t="s">
        <v>215</v>
      </c>
      <c r="B194" s="26" t="s">
        <v>350</v>
      </c>
      <c r="C194" s="29">
        <v>1</v>
      </c>
      <c r="D194" s="54" t="s">
        <v>117</v>
      </c>
      <c r="E194" s="44">
        <v>30</v>
      </c>
      <c r="F194" s="44">
        <v>30</v>
      </c>
      <c r="G194" s="20">
        <v>30</v>
      </c>
      <c r="H194" s="25">
        <v>5996504606051</v>
      </c>
    </row>
    <row r="195" spans="1:8" ht="16.5" customHeight="1">
      <c r="A195" s="23" t="s">
        <v>216</v>
      </c>
      <c r="B195" s="26" t="s">
        <v>350</v>
      </c>
      <c r="C195" s="29">
        <v>1</v>
      </c>
      <c r="D195" s="54" t="s">
        <v>117</v>
      </c>
      <c r="E195" s="44">
        <v>30</v>
      </c>
      <c r="F195" s="44">
        <v>30</v>
      </c>
      <c r="G195" s="20">
        <v>30</v>
      </c>
      <c r="H195" s="25">
        <v>5996504606075</v>
      </c>
    </row>
    <row r="196" spans="1:8" ht="16.5" customHeight="1">
      <c r="A196" s="23" t="s">
        <v>217</v>
      </c>
      <c r="B196" s="26" t="s">
        <v>350</v>
      </c>
      <c r="C196" s="29">
        <v>1</v>
      </c>
      <c r="D196" s="54" t="s">
        <v>117</v>
      </c>
      <c r="E196" s="44">
        <v>30</v>
      </c>
      <c r="F196" s="44">
        <v>30</v>
      </c>
      <c r="G196" s="20">
        <v>30</v>
      </c>
      <c r="H196" s="25">
        <v>5996504606099</v>
      </c>
    </row>
    <row r="197" spans="1:8" ht="16.5" customHeight="1">
      <c r="A197" s="23" t="s">
        <v>218</v>
      </c>
      <c r="B197" s="26" t="s">
        <v>350</v>
      </c>
      <c r="C197" s="29">
        <v>1</v>
      </c>
      <c r="D197" s="54" t="s">
        <v>117</v>
      </c>
      <c r="E197" s="44">
        <v>30</v>
      </c>
      <c r="F197" s="44">
        <v>30</v>
      </c>
      <c r="G197" s="20">
        <v>30</v>
      </c>
      <c r="H197" s="25">
        <v>5996504606129</v>
      </c>
    </row>
    <row r="198" spans="1:8" ht="16.5" customHeight="1">
      <c r="A198" s="23" t="s">
        <v>219</v>
      </c>
      <c r="B198" s="26" t="s">
        <v>350</v>
      </c>
      <c r="C198" s="29">
        <v>1</v>
      </c>
      <c r="D198" s="54" t="s">
        <v>117</v>
      </c>
      <c r="E198" s="44">
        <v>30</v>
      </c>
      <c r="F198" s="44">
        <v>30</v>
      </c>
      <c r="G198" s="20">
        <v>30</v>
      </c>
      <c r="H198" s="25">
        <v>5996504606143</v>
      </c>
    </row>
    <row r="199" spans="1:8" ht="16.5" customHeight="1">
      <c r="A199" s="23" t="s">
        <v>220</v>
      </c>
      <c r="B199" s="26" t="s">
        <v>350</v>
      </c>
      <c r="C199" s="29">
        <v>1</v>
      </c>
      <c r="D199" s="54" t="s">
        <v>117</v>
      </c>
      <c r="E199" s="44">
        <v>30</v>
      </c>
      <c r="F199" s="44">
        <v>30</v>
      </c>
      <c r="G199" s="20">
        <v>30</v>
      </c>
      <c r="H199" s="25">
        <v>5996504606167</v>
      </c>
    </row>
    <row r="200" spans="1:8" ht="16.5" customHeight="1">
      <c r="A200" s="23" t="s">
        <v>221</v>
      </c>
      <c r="B200" s="26" t="s">
        <v>350</v>
      </c>
      <c r="C200" s="29">
        <v>1</v>
      </c>
      <c r="D200" s="54" t="s">
        <v>117</v>
      </c>
      <c r="E200" s="44">
        <v>30</v>
      </c>
      <c r="F200" s="44">
        <v>30</v>
      </c>
      <c r="G200" s="20">
        <v>30</v>
      </c>
      <c r="H200" s="25">
        <v>5996504606228</v>
      </c>
    </row>
    <row r="201" spans="1:8" ht="16.5" customHeight="1">
      <c r="A201" s="23" t="s">
        <v>222</v>
      </c>
      <c r="B201" s="26" t="s">
        <v>350</v>
      </c>
      <c r="C201" s="29">
        <v>1</v>
      </c>
      <c r="D201" s="54" t="s">
        <v>117</v>
      </c>
      <c r="E201" s="44">
        <v>30</v>
      </c>
      <c r="F201" s="44">
        <v>30</v>
      </c>
      <c r="G201" s="20">
        <v>30</v>
      </c>
      <c r="H201" s="25">
        <v>5996504606242</v>
      </c>
    </row>
    <row r="202" spans="1:8" ht="16.5" customHeight="1">
      <c r="A202" s="23" t="s">
        <v>223</v>
      </c>
      <c r="B202" s="26" t="s">
        <v>350</v>
      </c>
      <c r="C202" s="29">
        <v>1</v>
      </c>
      <c r="D202" s="54" t="s">
        <v>117</v>
      </c>
      <c r="E202" s="44">
        <v>30</v>
      </c>
      <c r="F202" s="44">
        <v>30</v>
      </c>
      <c r="G202" s="20">
        <v>30</v>
      </c>
      <c r="H202" s="25">
        <v>5996504606266</v>
      </c>
    </row>
    <row r="203" spans="1:8" ht="16.5" customHeight="1">
      <c r="A203" s="23" t="s">
        <v>224</v>
      </c>
      <c r="B203" s="26" t="s">
        <v>350</v>
      </c>
      <c r="C203" s="29">
        <v>1</v>
      </c>
      <c r="D203" s="54" t="s">
        <v>117</v>
      </c>
      <c r="E203" s="44">
        <v>30</v>
      </c>
      <c r="F203" s="44">
        <v>30</v>
      </c>
      <c r="G203" s="20">
        <v>30</v>
      </c>
      <c r="H203" s="25">
        <v>5996504606280</v>
      </c>
    </row>
    <row r="204" spans="1:8" ht="16.5" customHeight="1">
      <c r="A204" s="23" t="s">
        <v>225</v>
      </c>
      <c r="B204" s="26" t="s">
        <v>350</v>
      </c>
      <c r="C204" s="29">
        <v>1</v>
      </c>
      <c r="D204" s="54" t="s">
        <v>117</v>
      </c>
      <c r="E204" s="44">
        <v>30</v>
      </c>
      <c r="F204" s="44">
        <v>30</v>
      </c>
      <c r="G204" s="20">
        <v>30</v>
      </c>
      <c r="H204" s="25">
        <v>5996504606303</v>
      </c>
    </row>
    <row r="205" spans="1:8" ht="16.5" customHeight="1">
      <c r="A205" s="23" t="s">
        <v>226</v>
      </c>
      <c r="B205" s="26" t="s">
        <v>350</v>
      </c>
      <c r="C205" s="29">
        <v>1</v>
      </c>
      <c r="D205" s="54" t="s">
        <v>117</v>
      </c>
      <c r="E205" s="44">
        <v>30</v>
      </c>
      <c r="F205" s="44">
        <v>30</v>
      </c>
      <c r="G205" s="20">
        <v>30</v>
      </c>
      <c r="H205" s="25">
        <v>5996504606327</v>
      </c>
    </row>
    <row r="206" spans="1:8" ht="16.5" customHeight="1">
      <c r="A206" s="23" t="s">
        <v>227</v>
      </c>
      <c r="B206" s="26" t="s">
        <v>350</v>
      </c>
      <c r="C206" s="29">
        <v>1</v>
      </c>
      <c r="D206" s="54" t="s">
        <v>117</v>
      </c>
      <c r="E206" s="44">
        <v>30</v>
      </c>
      <c r="F206" s="44">
        <v>30</v>
      </c>
      <c r="G206" s="20">
        <v>30</v>
      </c>
      <c r="H206" s="25">
        <v>5996504606365</v>
      </c>
    </row>
    <row r="207" spans="1:8" ht="16.5" customHeight="1">
      <c r="A207" s="23" t="s">
        <v>228</v>
      </c>
      <c r="B207" s="26" t="s">
        <v>350</v>
      </c>
      <c r="C207" s="29">
        <v>1</v>
      </c>
      <c r="D207" s="54" t="s">
        <v>117</v>
      </c>
      <c r="E207" s="44">
        <v>30</v>
      </c>
      <c r="F207" s="44">
        <v>30</v>
      </c>
      <c r="G207" s="20">
        <v>30</v>
      </c>
      <c r="H207" s="25">
        <v>5996504606389</v>
      </c>
    </row>
    <row r="208" spans="1:8" ht="16.5" customHeight="1">
      <c r="A208" s="23" t="s">
        <v>229</v>
      </c>
      <c r="B208" s="26" t="s">
        <v>350</v>
      </c>
      <c r="C208" s="29">
        <v>1</v>
      </c>
      <c r="D208" s="54" t="s">
        <v>117</v>
      </c>
      <c r="E208" s="44">
        <v>30</v>
      </c>
      <c r="F208" s="44">
        <v>30</v>
      </c>
      <c r="G208" s="20">
        <v>30</v>
      </c>
      <c r="H208" s="25">
        <v>5996504606402</v>
      </c>
    </row>
    <row r="209" spans="1:8" ht="16.5" customHeight="1">
      <c r="A209" s="23" t="s">
        <v>188</v>
      </c>
      <c r="B209" s="26" t="s">
        <v>350</v>
      </c>
      <c r="C209" s="29">
        <v>1</v>
      </c>
      <c r="D209" s="54" t="s">
        <v>117</v>
      </c>
      <c r="E209" s="44">
        <v>11.5</v>
      </c>
      <c r="F209" s="44">
        <v>11.5</v>
      </c>
      <c r="G209" s="20">
        <v>11.5</v>
      </c>
      <c r="H209" s="25">
        <v>5996504606419</v>
      </c>
    </row>
    <row r="210" spans="1:8" ht="16.5" customHeight="1">
      <c r="A210" s="23" t="s">
        <v>189</v>
      </c>
      <c r="B210" s="26" t="s">
        <v>350</v>
      </c>
      <c r="C210" s="29">
        <v>1</v>
      </c>
      <c r="D210" s="54" t="s">
        <v>117</v>
      </c>
      <c r="E210" s="44">
        <v>11.5</v>
      </c>
      <c r="F210" s="44">
        <v>11.5</v>
      </c>
      <c r="G210" s="20">
        <v>11.5</v>
      </c>
      <c r="H210" s="25">
        <v>5996504606013</v>
      </c>
    </row>
    <row r="211" spans="1:8" ht="16.5" customHeight="1">
      <c r="A211" s="23" t="s">
        <v>190</v>
      </c>
      <c r="B211" s="26" t="s">
        <v>350</v>
      </c>
      <c r="C211" s="29">
        <v>1</v>
      </c>
      <c r="D211" s="54" t="s">
        <v>117</v>
      </c>
      <c r="E211" s="44">
        <v>13.5</v>
      </c>
      <c r="F211" s="44">
        <v>13.5</v>
      </c>
      <c r="G211" s="20">
        <v>13.5</v>
      </c>
      <c r="H211" s="25">
        <v>5996504606198</v>
      </c>
    </row>
    <row r="212" spans="1:8" ht="16.5" customHeight="1">
      <c r="A212" s="23" t="s">
        <v>191</v>
      </c>
      <c r="B212" s="26" t="s">
        <v>350</v>
      </c>
      <c r="C212" s="29">
        <v>1</v>
      </c>
      <c r="D212" s="54" t="s">
        <v>117</v>
      </c>
      <c r="E212" s="44">
        <v>13.5</v>
      </c>
      <c r="F212" s="44">
        <v>13.5</v>
      </c>
      <c r="G212" s="20">
        <v>13.5</v>
      </c>
      <c r="H212" s="25">
        <v>5996504606044</v>
      </c>
    </row>
    <row r="213" spans="1:8" ht="16.5" customHeight="1">
      <c r="A213" s="23" t="s">
        <v>192</v>
      </c>
      <c r="B213" s="26" t="s">
        <v>350</v>
      </c>
      <c r="C213" s="29">
        <v>1</v>
      </c>
      <c r="D213" s="54" t="s">
        <v>117</v>
      </c>
      <c r="E213" s="44">
        <v>13.5</v>
      </c>
      <c r="F213" s="44">
        <v>13.5</v>
      </c>
      <c r="G213" s="20">
        <v>13.5</v>
      </c>
      <c r="H213" s="25">
        <v>5996504606968</v>
      </c>
    </row>
    <row r="214" spans="1:8" ht="16.5" customHeight="1">
      <c r="A214" s="23" t="s">
        <v>193</v>
      </c>
      <c r="B214" s="26" t="s">
        <v>350</v>
      </c>
      <c r="C214" s="29">
        <v>1</v>
      </c>
      <c r="D214" s="54" t="s">
        <v>117</v>
      </c>
      <c r="E214" s="44">
        <v>13.5</v>
      </c>
      <c r="F214" s="44">
        <v>13.5</v>
      </c>
      <c r="G214" s="20">
        <v>13.5</v>
      </c>
      <c r="H214" s="25">
        <v>5996504606082</v>
      </c>
    </row>
    <row r="215" spans="1:8" ht="16.5" customHeight="1">
      <c r="A215" s="23" t="s">
        <v>194</v>
      </c>
      <c r="B215" s="26" t="s">
        <v>350</v>
      </c>
      <c r="C215" s="29">
        <v>1</v>
      </c>
      <c r="D215" s="54" t="s">
        <v>117</v>
      </c>
      <c r="E215" s="44">
        <v>13.5</v>
      </c>
      <c r="F215" s="44">
        <v>13.5</v>
      </c>
      <c r="G215" s="20">
        <v>13.5</v>
      </c>
      <c r="H215" s="25">
        <v>5996504606112</v>
      </c>
    </row>
    <row r="216" spans="1:8" ht="16.5" customHeight="1">
      <c r="A216" s="23" t="s">
        <v>195</v>
      </c>
      <c r="B216" s="26" t="s">
        <v>350</v>
      </c>
      <c r="C216" s="29">
        <v>1</v>
      </c>
      <c r="D216" s="54" t="s">
        <v>117</v>
      </c>
      <c r="E216" s="44">
        <v>13.5</v>
      </c>
      <c r="F216" s="44">
        <v>13.5</v>
      </c>
      <c r="G216" s="20">
        <v>13.5</v>
      </c>
      <c r="H216" s="25">
        <v>5996504606136</v>
      </c>
    </row>
    <row r="217" spans="1:8" ht="16.5" customHeight="1">
      <c r="A217" s="23" t="s">
        <v>196</v>
      </c>
      <c r="B217" s="26" t="s">
        <v>350</v>
      </c>
      <c r="C217" s="29">
        <v>1</v>
      </c>
      <c r="D217" s="54" t="s">
        <v>117</v>
      </c>
      <c r="E217" s="44">
        <v>13.5</v>
      </c>
      <c r="F217" s="44">
        <v>13.5</v>
      </c>
      <c r="G217" s="20">
        <v>13.5</v>
      </c>
      <c r="H217" s="25">
        <v>5996504606150</v>
      </c>
    </row>
    <row r="218" spans="1:8" ht="16.5" customHeight="1">
      <c r="A218" s="23" t="s">
        <v>197</v>
      </c>
      <c r="B218" s="26" t="s">
        <v>350</v>
      </c>
      <c r="C218" s="29">
        <v>1</v>
      </c>
      <c r="D218" s="54" t="s">
        <v>117</v>
      </c>
      <c r="E218" s="44">
        <v>13.5</v>
      </c>
      <c r="F218" s="44">
        <v>13.5</v>
      </c>
      <c r="G218" s="20">
        <v>13.5</v>
      </c>
      <c r="H218" s="25">
        <v>5996504606211</v>
      </c>
    </row>
    <row r="219" spans="1:8" ht="16.5" customHeight="1">
      <c r="A219" s="23" t="s">
        <v>198</v>
      </c>
      <c r="B219" s="26" t="s">
        <v>350</v>
      </c>
      <c r="C219" s="29">
        <v>1</v>
      </c>
      <c r="D219" s="54" t="s">
        <v>117</v>
      </c>
      <c r="E219" s="44">
        <v>13.5</v>
      </c>
      <c r="F219" s="44">
        <v>13.5</v>
      </c>
      <c r="G219" s="20">
        <v>13.5</v>
      </c>
      <c r="H219" s="25">
        <v>5996504606235</v>
      </c>
    </row>
    <row r="220" spans="1:8" ht="16.5" customHeight="1">
      <c r="A220" s="23" t="s">
        <v>199</v>
      </c>
      <c r="B220" s="26" t="s">
        <v>350</v>
      </c>
      <c r="C220" s="29">
        <v>1</v>
      </c>
      <c r="D220" s="54" t="s">
        <v>117</v>
      </c>
      <c r="E220" s="44">
        <v>13.5</v>
      </c>
      <c r="F220" s="44">
        <v>13.5</v>
      </c>
      <c r="G220" s="20">
        <v>13.5</v>
      </c>
      <c r="H220" s="25">
        <v>5996504606259</v>
      </c>
    </row>
    <row r="221" spans="1:8" ht="16.5" customHeight="1">
      <c r="A221" s="23" t="s">
        <v>200</v>
      </c>
      <c r="B221" s="26" t="s">
        <v>350</v>
      </c>
      <c r="C221" s="29">
        <v>1</v>
      </c>
      <c r="D221" s="54" t="s">
        <v>117</v>
      </c>
      <c r="E221" s="44">
        <v>13.5</v>
      </c>
      <c r="F221" s="44">
        <v>13.5</v>
      </c>
      <c r="G221" s="20">
        <v>13.5</v>
      </c>
      <c r="H221" s="25">
        <v>5996504606273</v>
      </c>
    </row>
    <row r="222" spans="1:8" ht="16.5" customHeight="1">
      <c r="A222" s="23" t="s">
        <v>201</v>
      </c>
      <c r="B222" s="26" t="s">
        <v>350</v>
      </c>
      <c r="C222" s="29">
        <v>1</v>
      </c>
      <c r="D222" s="54" t="s">
        <v>117</v>
      </c>
      <c r="E222" s="44">
        <v>13.5</v>
      </c>
      <c r="F222" s="44">
        <v>13.5</v>
      </c>
      <c r="G222" s="20">
        <v>13.5</v>
      </c>
      <c r="H222" s="25">
        <v>5996504606297</v>
      </c>
    </row>
    <row r="223" spans="1:8" ht="16.5" customHeight="1">
      <c r="A223" s="23" t="s">
        <v>202</v>
      </c>
      <c r="B223" s="26" t="s">
        <v>350</v>
      </c>
      <c r="C223" s="29">
        <v>1</v>
      </c>
      <c r="D223" s="54" t="s">
        <v>117</v>
      </c>
      <c r="E223" s="44">
        <v>13.5</v>
      </c>
      <c r="F223" s="44">
        <v>13.5</v>
      </c>
      <c r="G223" s="20">
        <v>13.5</v>
      </c>
      <c r="H223" s="25">
        <v>5996504606310</v>
      </c>
    </row>
    <row r="224" spans="1:8" ht="16.5" customHeight="1">
      <c r="A224" s="23" t="s">
        <v>203</v>
      </c>
      <c r="B224" s="26" t="s">
        <v>350</v>
      </c>
      <c r="C224" s="29">
        <v>1</v>
      </c>
      <c r="D224" s="54" t="s">
        <v>117</v>
      </c>
      <c r="E224" s="44">
        <v>13.5</v>
      </c>
      <c r="F224" s="44">
        <v>13.5</v>
      </c>
      <c r="G224" s="20">
        <v>13.5</v>
      </c>
      <c r="H224" s="25">
        <v>5996504606358</v>
      </c>
    </row>
    <row r="225" spans="1:8" ht="16.5" customHeight="1">
      <c r="A225" s="23" t="s">
        <v>204</v>
      </c>
      <c r="B225" s="26" t="s">
        <v>350</v>
      </c>
      <c r="C225" s="29">
        <v>1</v>
      </c>
      <c r="D225" s="54" t="s">
        <v>117</v>
      </c>
      <c r="E225" s="44">
        <v>13.5</v>
      </c>
      <c r="F225" s="44">
        <v>13.5</v>
      </c>
      <c r="G225" s="20">
        <v>13.5</v>
      </c>
      <c r="H225" s="25">
        <v>5996504606372</v>
      </c>
    </row>
    <row r="226" spans="1:8" ht="16.5" customHeight="1">
      <c r="A226" s="23" t="s">
        <v>205</v>
      </c>
      <c r="B226" s="26" t="s">
        <v>350</v>
      </c>
      <c r="C226" s="29">
        <v>1</v>
      </c>
      <c r="D226" s="54" t="s">
        <v>117</v>
      </c>
      <c r="E226" s="44">
        <v>13.5</v>
      </c>
      <c r="F226" s="44">
        <v>13.5</v>
      </c>
      <c r="G226" s="20">
        <v>13.5</v>
      </c>
      <c r="H226" s="25">
        <v>5996504606396</v>
      </c>
    </row>
    <row r="227" spans="1:8" ht="16.5" customHeight="1">
      <c r="A227" s="23" t="s">
        <v>206</v>
      </c>
      <c r="B227" s="26" t="s">
        <v>350</v>
      </c>
      <c r="C227" s="29">
        <v>1</v>
      </c>
      <c r="D227" s="54" t="s">
        <v>117</v>
      </c>
      <c r="E227" s="44">
        <v>31</v>
      </c>
      <c r="F227" s="44">
        <v>31</v>
      </c>
      <c r="G227" s="20">
        <v>31</v>
      </c>
      <c r="H227" s="25">
        <v>5996504606334</v>
      </c>
    </row>
    <row r="228" spans="1:8" ht="16.5" customHeight="1">
      <c r="A228" s="23" t="s">
        <v>207</v>
      </c>
      <c r="B228" s="26" t="s">
        <v>350</v>
      </c>
      <c r="C228" s="29">
        <v>1</v>
      </c>
      <c r="D228" s="54" t="s">
        <v>117</v>
      </c>
      <c r="E228" s="44">
        <v>31</v>
      </c>
      <c r="F228" s="44">
        <v>31</v>
      </c>
      <c r="G228" s="20">
        <v>31</v>
      </c>
      <c r="H228" s="25">
        <v>5996504606341</v>
      </c>
    </row>
    <row r="229" spans="1:8" ht="16.5" customHeight="1">
      <c r="A229" s="23" t="s">
        <v>208</v>
      </c>
      <c r="B229" s="26" t="s">
        <v>350</v>
      </c>
      <c r="C229" s="29">
        <v>1</v>
      </c>
      <c r="D229" s="54" t="s">
        <v>117</v>
      </c>
      <c r="E229" s="44">
        <v>31</v>
      </c>
      <c r="F229" s="44">
        <v>31</v>
      </c>
      <c r="G229" s="20">
        <v>31</v>
      </c>
      <c r="H229" s="25">
        <v>5996504606174</v>
      </c>
    </row>
    <row r="230" spans="1:8" ht="16.5" customHeight="1">
      <c r="A230" s="23" t="s">
        <v>209</v>
      </c>
      <c r="B230" s="26" t="s">
        <v>350</v>
      </c>
      <c r="C230" s="29">
        <v>1</v>
      </c>
      <c r="D230" s="54" t="s">
        <v>117</v>
      </c>
      <c r="E230" s="44">
        <v>31</v>
      </c>
      <c r="F230" s="44">
        <v>31</v>
      </c>
      <c r="G230" s="20">
        <v>31</v>
      </c>
      <c r="H230" s="25">
        <v>5996504606440</v>
      </c>
    </row>
    <row r="231" spans="1:8" ht="16.5" customHeight="1">
      <c r="A231" s="23" t="s">
        <v>210</v>
      </c>
      <c r="B231" s="26" t="s">
        <v>350</v>
      </c>
      <c r="C231" s="29">
        <v>1</v>
      </c>
      <c r="D231" s="54" t="s">
        <v>117</v>
      </c>
      <c r="E231" s="44">
        <v>31</v>
      </c>
      <c r="F231" s="44">
        <v>31</v>
      </c>
      <c r="G231" s="20">
        <v>31</v>
      </c>
      <c r="H231" s="25">
        <v>5996504606181</v>
      </c>
    </row>
    <row r="232" spans="1:8" ht="16.5" customHeight="1">
      <c r="A232" s="23" t="s">
        <v>211</v>
      </c>
      <c r="B232" s="26" t="s">
        <v>350</v>
      </c>
      <c r="C232" s="29">
        <v>1</v>
      </c>
      <c r="D232" s="54" t="s">
        <v>117</v>
      </c>
      <c r="E232" s="44">
        <v>31</v>
      </c>
      <c r="F232" s="44">
        <v>31</v>
      </c>
      <c r="G232" s="20">
        <v>31</v>
      </c>
      <c r="H232" s="25">
        <v>5996504606105</v>
      </c>
    </row>
    <row r="233" spans="1:8" ht="16.5" customHeight="1">
      <c r="A233" s="23" t="s">
        <v>291</v>
      </c>
      <c r="B233" s="26" t="s">
        <v>290</v>
      </c>
      <c r="C233" s="29">
        <v>1</v>
      </c>
      <c r="D233" s="54" t="s">
        <v>117</v>
      </c>
      <c r="E233" s="44">
        <v>22.5</v>
      </c>
      <c r="F233" s="44">
        <v>22.5</v>
      </c>
      <c r="G233" s="20">
        <v>22.5</v>
      </c>
      <c r="H233" s="25">
        <v>9004329268333</v>
      </c>
    </row>
    <row r="234" spans="1:8" ht="16.5" customHeight="1">
      <c r="A234" s="23" t="s">
        <v>292</v>
      </c>
      <c r="B234" s="26" t="s">
        <v>290</v>
      </c>
      <c r="C234" s="29">
        <v>1</v>
      </c>
      <c r="D234" s="54" t="s">
        <v>117</v>
      </c>
      <c r="E234" s="44">
        <v>22.5</v>
      </c>
      <c r="F234" s="44">
        <v>22.5</v>
      </c>
      <c r="G234" s="20">
        <v>22.5</v>
      </c>
      <c r="H234" s="25">
        <v>9004329266889</v>
      </c>
    </row>
    <row r="235" spans="1:8" ht="16.5" customHeight="1">
      <c r="A235" s="23" t="s">
        <v>293</v>
      </c>
      <c r="B235" s="26" t="s">
        <v>290</v>
      </c>
      <c r="C235" s="29">
        <v>1</v>
      </c>
      <c r="D235" s="54" t="s">
        <v>117</v>
      </c>
      <c r="E235" s="44">
        <v>22.5</v>
      </c>
      <c r="F235" s="44">
        <v>22.5</v>
      </c>
      <c r="G235" s="20">
        <v>22.5</v>
      </c>
      <c r="H235" s="25">
        <v>9004329268241</v>
      </c>
    </row>
    <row r="236" spans="1:8" ht="16.5" customHeight="1">
      <c r="A236" s="23" t="s">
        <v>294</v>
      </c>
      <c r="B236" s="26" t="s">
        <v>290</v>
      </c>
      <c r="C236" s="29">
        <v>1</v>
      </c>
      <c r="D236" s="54" t="s">
        <v>117</v>
      </c>
      <c r="E236" s="44">
        <v>22.5</v>
      </c>
      <c r="F236" s="44">
        <v>22.5</v>
      </c>
      <c r="G236" s="20">
        <v>22.5</v>
      </c>
      <c r="H236" s="25">
        <v>9004329268258</v>
      </c>
    </row>
    <row r="237" spans="1:8" ht="16.5" customHeight="1">
      <c r="A237" s="23" t="s">
        <v>295</v>
      </c>
      <c r="B237" s="26" t="s">
        <v>290</v>
      </c>
      <c r="C237" s="29">
        <v>1</v>
      </c>
      <c r="D237" s="54" t="s">
        <v>117</v>
      </c>
      <c r="E237" s="44">
        <v>22.5</v>
      </c>
      <c r="F237" s="44">
        <v>22.5</v>
      </c>
      <c r="G237" s="20">
        <v>22.5</v>
      </c>
      <c r="H237" s="25">
        <v>9004329268272</v>
      </c>
    </row>
    <row r="238" spans="1:8" ht="16.5" customHeight="1">
      <c r="A238" s="23" t="s">
        <v>296</v>
      </c>
      <c r="B238" s="26" t="s">
        <v>290</v>
      </c>
      <c r="C238" s="29">
        <v>1</v>
      </c>
      <c r="D238" s="54" t="s">
        <v>117</v>
      </c>
      <c r="E238" s="44">
        <v>22.5</v>
      </c>
      <c r="F238" s="44">
        <v>22.5</v>
      </c>
      <c r="G238" s="20">
        <v>22.5</v>
      </c>
      <c r="H238" s="25">
        <v>9004329268289</v>
      </c>
    </row>
    <row r="239" spans="1:8" ht="16.5" customHeight="1">
      <c r="A239" s="23" t="s">
        <v>297</v>
      </c>
      <c r="B239" s="26" t="s">
        <v>290</v>
      </c>
      <c r="C239" s="29">
        <v>1</v>
      </c>
      <c r="D239" s="54" t="s">
        <v>117</v>
      </c>
      <c r="E239" s="44">
        <v>22.5</v>
      </c>
      <c r="F239" s="44">
        <v>22.5</v>
      </c>
      <c r="G239" s="20">
        <v>22.5</v>
      </c>
      <c r="H239" s="25">
        <v>9004329268302</v>
      </c>
    </row>
    <row r="240" spans="1:8" ht="16.5" customHeight="1">
      <c r="A240" s="23" t="s">
        <v>298</v>
      </c>
      <c r="B240" s="26" t="s">
        <v>290</v>
      </c>
      <c r="C240" s="29">
        <v>1</v>
      </c>
      <c r="D240" s="54" t="s">
        <v>117</v>
      </c>
      <c r="E240" s="44">
        <v>22.5</v>
      </c>
      <c r="F240" s="44">
        <v>22.5</v>
      </c>
      <c r="G240" s="20">
        <v>22.5</v>
      </c>
      <c r="H240" s="25">
        <v>9004329268340</v>
      </c>
    </row>
    <row r="241" spans="1:8" ht="16.5" customHeight="1">
      <c r="A241" s="23" t="s">
        <v>299</v>
      </c>
      <c r="B241" s="26" t="s">
        <v>290</v>
      </c>
      <c r="C241" s="29">
        <v>1</v>
      </c>
      <c r="D241" s="54" t="s">
        <v>117</v>
      </c>
      <c r="E241" s="44">
        <v>22.5</v>
      </c>
      <c r="F241" s="44">
        <v>22.5</v>
      </c>
      <c r="G241" s="20">
        <v>22.5</v>
      </c>
      <c r="H241" s="25">
        <v>9004329268357</v>
      </c>
    </row>
    <row r="242" spans="1:8" ht="16.5" customHeight="1">
      <c r="A242" s="23" t="s">
        <v>300</v>
      </c>
      <c r="B242" s="26" t="s">
        <v>290</v>
      </c>
      <c r="C242" s="29">
        <v>1</v>
      </c>
      <c r="D242" s="54" t="s">
        <v>117</v>
      </c>
      <c r="E242" s="44">
        <v>22.5</v>
      </c>
      <c r="F242" s="44">
        <v>22.5</v>
      </c>
      <c r="G242" s="20">
        <v>22.5</v>
      </c>
      <c r="H242" s="25">
        <v>9004329268364</v>
      </c>
    </row>
    <row r="243" spans="1:8" ht="16.5" customHeight="1">
      <c r="A243" s="23" t="s">
        <v>301</v>
      </c>
      <c r="B243" s="26" t="s">
        <v>290</v>
      </c>
      <c r="C243" s="29">
        <v>1</v>
      </c>
      <c r="D243" s="54" t="s">
        <v>117</v>
      </c>
      <c r="E243" s="44">
        <v>22.5</v>
      </c>
      <c r="F243" s="44">
        <v>22.5</v>
      </c>
      <c r="G243" s="20">
        <v>22.5</v>
      </c>
      <c r="H243" s="25">
        <v>9004329268371</v>
      </c>
    </row>
    <row r="244" spans="1:8" ht="16.5" customHeight="1">
      <c r="A244" s="23" t="s">
        <v>302</v>
      </c>
      <c r="B244" s="26" t="s">
        <v>290</v>
      </c>
      <c r="C244" s="29">
        <v>1</v>
      </c>
      <c r="D244" s="54" t="s">
        <v>117</v>
      </c>
      <c r="E244" s="44">
        <v>22.5</v>
      </c>
      <c r="F244" s="44">
        <v>22.5</v>
      </c>
      <c r="G244" s="20">
        <v>22.5</v>
      </c>
      <c r="H244" s="25">
        <v>9004329268388</v>
      </c>
    </row>
    <row r="245" spans="1:8" ht="16.5" customHeight="1">
      <c r="A245" s="23" t="s">
        <v>303</v>
      </c>
      <c r="B245" s="26" t="s">
        <v>290</v>
      </c>
      <c r="C245" s="29">
        <v>1</v>
      </c>
      <c r="D245" s="54" t="s">
        <v>117</v>
      </c>
      <c r="E245" s="44">
        <v>22.5</v>
      </c>
      <c r="F245" s="44">
        <v>22.5</v>
      </c>
      <c r="G245" s="20">
        <v>22.5</v>
      </c>
      <c r="H245" s="25">
        <v>9004329268395</v>
      </c>
    </row>
    <row r="246" spans="1:8" ht="16.5" customHeight="1">
      <c r="A246" s="23" t="s">
        <v>304</v>
      </c>
      <c r="B246" s="26" t="s">
        <v>290</v>
      </c>
      <c r="C246" s="29">
        <v>1</v>
      </c>
      <c r="D246" s="54" t="s">
        <v>117</v>
      </c>
      <c r="E246" s="44">
        <v>22.5</v>
      </c>
      <c r="F246" s="44">
        <v>22.5</v>
      </c>
      <c r="G246" s="20">
        <v>22.5</v>
      </c>
      <c r="H246" s="25">
        <v>9004329268425</v>
      </c>
    </row>
    <row r="247" spans="1:8" ht="16.5" customHeight="1">
      <c r="A247" s="23" t="s">
        <v>305</v>
      </c>
      <c r="B247" s="26" t="s">
        <v>290</v>
      </c>
      <c r="C247" s="29">
        <v>1</v>
      </c>
      <c r="D247" s="54" t="s">
        <v>117</v>
      </c>
      <c r="E247" s="44">
        <v>22.5</v>
      </c>
      <c r="F247" s="44">
        <v>22.5</v>
      </c>
      <c r="G247" s="20">
        <v>22.5</v>
      </c>
      <c r="H247" s="25">
        <v>9004329268432</v>
      </c>
    </row>
    <row r="248" spans="1:8" ht="16.5" customHeight="1">
      <c r="A248" s="23" t="s">
        <v>306</v>
      </c>
      <c r="B248" s="26" t="s">
        <v>290</v>
      </c>
      <c r="C248" s="29">
        <v>1</v>
      </c>
      <c r="D248" s="54" t="s">
        <v>117</v>
      </c>
      <c r="E248" s="44">
        <v>22.5</v>
      </c>
      <c r="F248" s="44">
        <v>22.5</v>
      </c>
      <c r="G248" s="20">
        <v>22.5</v>
      </c>
      <c r="H248" s="25">
        <v>9004329268449</v>
      </c>
    </row>
    <row r="249" spans="1:8" ht="16.5" customHeight="1">
      <c r="A249" s="23" t="s">
        <v>307</v>
      </c>
      <c r="B249" s="26" t="s">
        <v>290</v>
      </c>
      <c r="C249" s="29">
        <v>1</v>
      </c>
      <c r="D249" s="54" t="s">
        <v>117</v>
      </c>
      <c r="E249" s="44">
        <v>22.5</v>
      </c>
      <c r="F249" s="44">
        <v>22.5</v>
      </c>
      <c r="G249" s="20">
        <v>22.5</v>
      </c>
      <c r="H249" s="25">
        <v>9004329268401</v>
      </c>
    </row>
    <row r="250" spans="1:8" ht="16.5" customHeight="1">
      <c r="A250" s="23" t="s">
        <v>308</v>
      </c>
      <c r="B250" s="26" t="s">
        <v>290</v>
      </c>
      <c r="C250" s="29">
        <v>1</v>
      </c>
      <c r="D250" s="54" t="s">
        <v>117</v>
      </c>
      <c r="E250" s="44">
        <v>22.5</v>
      </c>
      <c r="F250" s="44">
        <v>22.5</v>
      </c>
      <c r="G250" s="20">
        <v>22.5</v>
      </c>
      <c r="H250" s="25">
        <v>9004329268418</v>
      </c>
    </row>
    <row r="251" spans="1:8" ht="16.5" customHeight="1">
      <c r="A251" s="23" t="s">
        <v>309</v>
      </c>
      <c r="B251" s="26" t="s">
        <v>290</v>
      </c>
      <c r="C251" s="29">
        <v>1</v>
      </c>
      <c r="D251" s="54" t="s">
        <v>117</v>
      </c>
      <c r="E251" s="44">
        <v>22.5</v>
      </c>
      <c r="F251" s="44">
        <v>22.5</v>
      </c>
      <c r="G251" s="20">
        <v>22.5</v>
      </c>
      <c r="H251" s="25">
        <v>9004329268319</v>
      </c>
    </row>
    <row r="252" spans="1:8" ht="16.5" customHeight="1">
      <c r="A252" s="23" t="s">
        <v>310</v>
      </c>
      <c r="B252" s="26" t="s">
        <v>290</v>
      </c>
      <c r="C252" s="29">
        <v>1</v>
      </c>
      <c r="D252" s="54" t="s">
        <v>117</v>
      </c>
      <c r="E252" s="44">
        <v>22.5</v>
      </c>
      <c r="F252" s="44">
        <v>22.5</v>
      </c>
      <c r="G252" s="20">
        <v>22.5</v>
      </c>
      <c r="H252" s="25">
        <v>9004329268463</v>
      </c>
    </row>
    <row r="253" spans="1:8" ht="16.5" customHeight="1">
      <c r="A253" s="23" t="s">
        <v>311</v>
      </c>
      <c r="B253" s="26" t="s">
        <v>290</v>
      </c>
      <c r="C253" s="29">
        <v>1</v>
      </c>
      <c r="D253" s="54" t="s">
        <v>117</v>
      </c>
      <c r="E253" s="44">
        <v>22.5</v>
      </c>
      <c r="F253" s="44">
        <v>22.5</v>
      </c>
      <c r="G253" s="20">
        <v>22.5</v>
      </c>
      <c r="H253" s="25">
        <v>9004329268326</v>
      </c>
    </row>
    <row r="254" spans="1:8" ht="16.5" customHeight="1">
      <c r="A254" s="23" t="s">
        <v>312</v>
      </c>
      <c r="B254" s="26" t="s">
        <v>290</v>
      </c>
      <c r="C254" s="29">
        <v>1</v>
      </c>
      <c r="D254" s="54" t="s">
        <v>117</v>
      </c>
      <c r="E254" s="44">
        <v>22.5</v>
      </c>
      <c r="F254" s="44">
        <v>22.5</v>
      </c>
      <c r="G254" s="20">
        <v>22.5</v>
      </c>
      <c r="H254" s="25">
        <v>9004329268265</v>
      </c>
    </row>
    <row r="255" spans="1:8" ht="16.5" customHeight="1">
      <c r="A255" s="23" t="s">
        <v>313</v>
      </c>
      <c r="B255" s="26" t="s">
        <v>290</v>
      </c>
      <c r="C255" s="29">
        <v>1</v>
      </c>
      <c r="D255" s="54" t="s">
        <v>117</v>
      </c>
      <c r="E255" s="44">
        <v>22.5</v>
      </c>
      <c r="F255" s="44">
        <v>22.5</v>
      </c>
      <c r="G255" s="20">
        <v>22.5</v>
      </c>
      <c r="H255" s="25">
        <v>9004329268470</v>
      </c>
    </row>
    <row r="256" spans="1:8" ht="16.5" customHeight="1">
      <c r="A256" s="23" t="s">
        <v>314</v>
      </c>
      <c r="B256" s="26" t="s">
        <v>290</v>
      </c>
      <c r="C256" s="29">
        <v>1</v>
      </c>
      <c r="D256" s="54" t="s">
        <v>117</v>
      </c>
      <c r="E256" s="44">
        <v>20</v>
      </c>
      <c r="F256" s="44">
        <v>20</v>
      </c>
      <c r="G256" s="20">
        <v>20</v>
      </c>
      <c r="H256" s="25">
        <v>9004329268456</v>
      </c>
    </row>
    <row r="257" spans="1:8" ht="16.5" customHeight="1">
      <c r="A257" s="23" t="s">
        <v>315</v>
      </c>
      <c r="B257" s="26" t="s">
        <v>290</v>
      </c>
      <c r="C257" s="29">
        <v>1</v>
      </c>
      <c r="D257" s="54" t="s">
        <v>117</v>
      </c>
      <c r="E257" s="44">
        <v>20</v>
      </c>
      <c r="F257" s="44">
        <v>20</v>
      </c>
      <c r="G257" s="20">
        <v>20</v>
      </c>
      <c r="H257" s="25">
        <v>9004329268296</v>
      </c>
    </row>
    <row r="258" spans="1:8" ht="16.5" customHeight="1">
      <c r="A258" s="98" t="s">
        <v>169</v>
      </c>
      <c r="B258" s="99"/>
      <c r="C258" s="100"/>
      <c r="D258" s="100"/>
      <c r="E258" s="101"/>
      <c r="F258" s="101"/>
      <c r="G258" s="101"/>
      <c r="H258" s="102"/>
    </row>
    <row r="259" spans="1:8" ht="16.5" customHeight="1">
      <c r="A259" s="23" t="s">
        <v>170</v>
      </c>
      <c r="B259" s="18" t="s">
        <v>171</v>
      </c>
      <c r="C259" s="37">
        <v>1</v>
      </c>
      <c r="D259" s="19" t="s">
        <v>391</v>
      </c>
      <c r="E259" s="44">
        <v>34.6</v>
      </c>
      <c r="F259" s="44">
        <v>34.6</v>
      </c>
      <c r="G259" s="20">
        <v>34.6</v>
      </c>
      <c r="H259" s="25">
        <v>9004329236035</v>
      </c>
    </row>
    <row r="260" spans="1:8" ht="16.5" customHeight="1">
      <c r="A260" s="23" t="s">
        <v>247</v>
      </c>
      <c r="B260" s="23" t="s">
        <v>172</v>
      </c>
      <c r="C260" s="19">
        <v>0.04</v>
      </c>
      <c r="D260" s="30" t="s">
        <v>390</v>
      </c>
      <c r="E260" s="44">
        <v>380</v>
      </c>
      <c r="F260" s="44">
        <v>15.200000000000001</v>
      </c>
      <c r="G260" s="20">
        <v>380</v>
      </c>
      <c r="H260" s="25">
        <v>5907534261707</v>
      </c>
    </row>
    <row r="261" spans="1:8" ht="16.5" customHeight="1">
      <c r="A261" s="23" t="s">
        <v>248</v>
      </c>
      <c r="B261" s="23" t="s">
        <v>172</v>
      </c>
      <c r="C261" s="19">
        <v>2.5000000000000001E-2</v>
      </c>
      <c r="D261" s="30" t="s">
        <v>390</v>
      </c>
      <c r="E261" s="44">
        <v>420</v>
      </c>
      <c r="F261" s="44">
        <v>10.5</v>
      </c>
      <c r="G261" s="20">
        <v>420</v>
      </c>
      <c r="H261" s="25">
        <v>5907534261738</v>
      </c>
    </row>
    <row r="262" spans="1:8" ht="16.5" customHeight="1">
      <c r="A262" s="23" t="s">
        <v>248</v>
      </c>
      <c r="B262" s="23" t="s">
        <v>172</v>
      </c>
      <c r="C262" s="19">
        <v>1</v>
      </c>
      <c r="D262" s="30" t="s">
        <v>390</v>
      </c>
      <c r="E262" s="44">
        <v>460</v>
      </c>
      <c r="F262" s="44">
        <v>460</v>
      </c>
      <c r="G262" s="20">
        <v>460</v>
      </c>
      <c r="H262" s="25">
        <v>95907534260147</v>
      </c>
    </row>
    <row r="263" spans="1:8" ht="16.5" customHeight="1">
      <c r="A263" s="23" t="s">
        <v>249</v>
      </c>
      <c r="B263" s="23" t="s">
        <v>173</v>
      </c>
      <c r="C263" s="19">
        <v>0.04</v>
      </c>
      <c r="D263" s="30" t="s">
        <v>390</v>
      </c>
      <c r="E263" s="44">
        <v>410</v>
      </c>
      <c r="F263" s="44">
        <v>16.399999999999999</v>
      </c>
      <c r="G263" s="20">
        <v>410</v>
      </c>
      <c r="H263" s="25">
        <v>5907534261745</v>
      </c>
    </row>
    <row r="264" spans="1:8" ht="16.5" customHeight="1">
      <c r="A264" s="23" t="s">
        <v>249</v>
      </c>
      <c r="B264" s="23" t="s">
        <v>173</v>
      </c>
      <c r="C264" s="19">
        <v>2.5000000000000001E-2</v>
      </c>
      <c r="D264" s="30" t="s">
        <v>390</v>
      </c>
      <c r="E264" s="44">
        <v>430</v>
      </c>
      <c r="F264" s="44">
        <v>10.75</v>
      </c>
      <c r="G264" s="20">
        <v>430</v>
      </c>
      <c r="H264" s="25">
        <v>5907534261714</v>
      </c>
    </row>
    <row r="265" spans="1:8" ht="16.5" customHeight="1">
      <c r="A265" s="23" t="s">
        <v>249</v>
      </c>
      <c r="B265" s="23" t="s">
        <v>173</v>
      </c>
      <c r="C265" s="19">
        <v>1</v>
      </c>
      <c r="D265" s="30" t="s">
        <v>390</v>
      </c>
      <c r="E265" s="44">
        <v>470</v>
      </c>
      <c r="F265" s="44">
        <v>470</v>
      </c>
      <c r="G265" s="20">
        <v>470</v>
      </c>
      <c r="H265" s="25">
        <v>95907534260154</v>
      </c>
    </row>
    <row r="266" spans="1:8" ht="16.5" customHeight="1">
      <c r="A266" s="23" t="s">
        <v>64</v>
      </c>
      <c r="B266" s="23" t="s">
        <v>65</v>
      </c>
      <c r="C266" s="53">
        <v>2.5000000000000001E-2</v>
      </c>
      <c r="D266" s="30" t="s">
        <v>390</v>
      </c>
      <c r="E266" s="44">
        <v>440</v>
      </c>
      <c r="F266" s="44">
        <v>11</v>
      </c>
      <c r="G266" s="20">
        <v>440</v>
      </c>
      <c r="H266" s="25">
        <v>5907534261721</v>
      </c>
    </row>
    <row r="267" spans="1:8" ht="16.5" customHeight="1">
      <c r="A267" s="23" t="s">
        <v>174</v>
      </c>
      <c r="B267" s="23" t="s">
        <v>175</v>
      </c>
      <c r="C267" s="19">
        <v>2.5000000000000001E-2</v>
      </c>
      <c r="D267" s="30" t="s">
        <v>390</v>
      </c>
      <c r="E267" s="44">
        <v>740</v>
      </c>
      <c r="F267" s="44">
        <v>18.5</v>
      </c>
      <c r="G267" s="20">
        <v>740</v>
      </c>
      <c r="H267" s="25">
        <v>5907534260601</v>
      </c>
    </row>
    <row r="268" spans="1:8" ht="16.5" customHeight="1">
      <c r="A268" s="23" t="s">
        <v>174</v>
      </c>
      <c r="B268" s="23" t="s">
        <v>175</v>
      </c>
      <c r="C268" s="19">
        <v>1</v>
      </c>
      <c r="D268" s="30" t="s">
        <v>390</v>
      </c>
      <c r="E268" s="44">
        <v>780</v>
      </c>
      <c r="F268" s="44">
        <v>780</v>
      </c>
      <c r="G268" s="20">
        <v>780</v>
      </c>
      <c r="H268" s="25">
        <v>95907534260161</v>
      </c>
    </row>
    <row r="269" spans="1:8" ht="16.5" customHeight="1">
      <c r="A269" s="23" t="s">
        <v>176</v>
      </c>
      <c r="B269" s="23" t="s">
        <v>289</v>
      </c>
      <c r="C269" s="19">
        <v>2.5000000000000001E-2</v>
      </c>
      <c r="D269" s="30" t="s">
        <v>390</v>
      </c>
      <c r="E269" s="44">
        <v>690</v>
      </c>
      <c r="F269" s="44">
        <v>17.25</v>
      </c>
      <c r="G269" s="20">
        <v>690</v>
      </c>
      <c r="H269" s="25">
        <v>5907534260533</v>
      </c>
    </row>
    <row r="270" spans="1:8" ht="16.5" customHeight="1">
      <c r="A270" s="23" t="s">
        <v>176</v>
      </c>
      <c r="B270" s="23" t="s">
        <v>289</v>
      </c>
      <c r="C270" s="19">
        <v>1</v>
      </c>
      <c r="D270" s="30" t="s">
        <v>390</v>
      </c>
      <c r="E270" s="44">
        <v>730</v>
      </c>
      <c r="F270" s="44">
        <v>730</v>
      </c>
      <c r="G270" s="20">
        <v>730</v>
      </c>
      <c r="H270" s="25">
        <v>95907534260178</v>
      </c>
    </row>
    <row r="271" spans="1:8" ht="16.5" customHeight="1">
      <c r="A271" s="23" t="s">
        <v>177</v>
      </c>
      <c r="B271" s="23" t="s">
        <v>230</v>
      </c>
      <c r="C271" s="19">
        <v>2.5000000000000001E-2</v>
      </c>
      <c r="D271" s="30" t="s">
        <v>390</v>
      </c>
      <c r="E271" s="44">
        <v>670</v>
      </c>
      <c r="F271" s="44">
        <v>16.75</v>
      </c>
      <c r="G271" s="20">
        <v>670</v>
      </c>
      <c r="H271" s="25">
        <v>5907534260618</v>
      </c>
    </row>
    <row r="272" spans="1:8" ht="16.5" customHeight="1">
      <c r="A272" s="23" t="s">
        <v>177</v>
      </c>
      <c r="B272" s="23" t="s">
        <v>230</v>
      </c>
      <c r="C272" s="19">
        <v>1</v>
      </c>
      <c r="D272" s="30" t="s">
        <v>390</v>
      </c>
      <c r="E272" s="44">
        <v>710</v>
      </c>
      <c r="F272" s="44">
        <v>710</v>
      </c>
      <c r="G272" s="20">
        <v>710</v>
      </c>
      <c r="H272" s="25">
        <v>95907534260185</v>
      </c>
    </row>
    <row r="273" spans="1:8" ht="16.5" customHeight="1">
      <c r="A273" s="23" t="s">
        <v>102</v>
      </c>
      <c r="B273" s="23" t="s">
        <v>351</v>
      </c>
      <c r="C273" s="19">
        <v>2.5000000000000001E-2</v>
      </c>
      <c r="D273" s="30" t="s">
        <v>390</v>
      </c>
      <c r="E273" s="44">
        <v>1000</v>
      </c>
      <c r="F273" s="44">
        <v>25</v>
      </c>
      <c r="G273" s="20">
        <v>1000</v>
      </c>
      <c r="H273" s="63" t="s">
        <v>103</v>
      </c>
    </row>
    <row r="274" spans="1:8" ht="16.5" customHeight="1">
      <c r="A274" s="23" t="s">
        <v>352</v>
      </c>
      <c r="B274" s="23" t="s">
        <v>178</v>
      </c>
      <c r="C274" s="19">
        <v>2.5000000000000001E-2</v>
      </c>
      <c r="D274" s="30" t="s">
        <v>390</v>
      </c>
      <c r="E274" s="36">
        <v>840</v>
      </c>
      <c r="F274" s="36">
        <v>21</v>
      </c>
      <c r="G274" s="20">
        <v>840</v>
      </c>
      <c r="H274" s="25">
        <v>5907534260700</v>
      </c>
    </row>
    <row r="275" spans="1:8" ht="16.5" customHeight="1">
      <c r="A275" s="23" t="s">
        <v>352</v>
      </c>
      <c r="B275" s="23" t="s">
        <v>179</v>
      </c>
      <c r="C275" s="19">
        <v>1</v>
      </c>
      <c r="D275" s="30" t="s">
        <v>390</v>
      </c>
      <c r="E275" s="36">
        <v>930</v>
      </c>
      <c r="F275" s="36">
        <v>930</v>
      </c>
      <c r="G275" s="20">
        <v>930</v>
      </c>
      <c r="H275" s="25">
        <v>95907534260192</v>
      </c>
    </row>
    <row r="276" spans="1:8" ht="16.5" customHeight="1">
      <c r="A276" s="23" t="s">
        <v>352</v>
      </c>
      <c r="B276" s="23" t="s">
        <v>180</v>
      </c>
      <c r="C276" s="19">
        <v>2.5000000000000001E-2</v>
      </c>
      <c r="D276" s="30" t="s">
        <v>390</v>
      </c>
      <c r="E276" s="36">
        <v>840</v>
      </c>
      <c r="F276" s="36">
        <v>21</v>
      </c>
      <c r="G276" s="20">
        <v>840</v>
      </c>
      <c r="H276" s="25">
        <v>5907534260717</v>
      </c>
    </row>
    <row r="277" spans="1:8" ht="16.5" customHeight="1">
      <c r="A277" s="23" t="s">
        <v>352</v>
      </c>
      <c r="B277" s="23" t="s">
        <v>181</v>
      </c>
      <c r="C277" s="19">
        <v>1</v>
      </c>
      <c r="D277" s="30" t="s">
        <v>390</v>
      </c>
      <c r="E277" s="36">
        <v>930</v>
      </c>
      <c r="F277" s="36">
        <v>930</v>
      </c>
      <c r="G277" s="20">
        <v>930</v>
      </c>
      <c r="H277" s="25">
        <v>95907534260192</v>
      </c>
    </row>
    <row r="278" spans="1:8" ht="16.5" customHeight="1">
      <c r="A278" s="23" t="s">
        <v>352</v>
      </c>
      <c r="B278" s="23" t="s">
        <v>182</v>
      </c>
      <c r="C278" s="19">
        <v>2.5000000000000001E-2</v>
      </c>
      <c r="D278" s="30" t="s">
        <v>390</v>
      </c>
      <c r="E278" s="36">
        <v>840</v>
      </c>
      <c r="F278" s="36">
        <v>21</v>
      </c>
      <c r="G278" s="20">
        <v>840</v>
      </c>
      <c r="H278" s="25">
        <v>5907534260724</v>
      </c>
    </row>
    <row r="279" spans="1:8" ht="16.5" customHeight="1">
      <c r="A279" s="23" t="s">
        <v>352</v>
      </c>
      <c r="B279" s="23" t="s">
        <v>182</v>
      </c>
      <c r="C279" s="19">
        <v>1</v>
      </c>
      <c r="D279" s="30" t="s">
        <v>390</v>
      </c>
      <c r="E279" s="36">
        <v>930</v>
      </c>
      <c r="F279" s="36">
        <v>930</v>
      </c>
      <c r="G279" s="20">
        <v>930</v>
      </c>
      <c r="H279" s="25">
        <v>95907534260192</v>
      </c>
    </row>
    <row r="280" spans="1:8" ht="16.5" customHeight="1">
      <c r="A280" s="23" t="s">
        <v>352</v>
      </c>
      <c r="B280" s="23" t="s">
        <v>183</v>
      </c>
      <c r="C280" s="19">
        <v>2.5000000000000001E-2</v>
      </c>
      <c r="D280" s="30" t="s">
        <v>390</v>
      </c>
      <c r="E280" s="36">
        <v>960</v>
      </c>
      <c r="F280" s="36">
        <v>24</v>
      </c>
      <c r="G280" s="20">
        <v>960</v>
      </c>
      <c r="H280" s="25">
        <v>5907534260762</v>
      </c>
    </row>
    <row r="281" spans="1:8" ht="16.5" customHeight="1">
      <c r="A281" s="23" t="s">
        <v>352</v>
      </c>
      <c r="B281" s="23" t="s">
        <v>183</v>
      </c>
      <c r="C281" s="19">
        <v>1</v>
      </c>
      <c r="D281" s="30" t="s">
        <v>390</v>
      </c>
      <c r="E281" s="36">
        <v>1140</v>
      </c>
      <c r="F281" s="36">
        <v>1140</v>
      </c>
      <c r="G281" s="20">
        <v>1140</v>
      </c>
      <c r="H281" s="25">
        <v>95907534260192</v>
      </c>
    </row>
    <row r="282" spans="1:8" ht="16.5" customHeight="1">
      <c r="A282" s="23" t="s">
        <v>352</v>
      </c>
      <c r="B282" s="23" t="s">
        <v>184</v>
      </c>
      <c r="C282" s="19">
        <v>2.5000000000000001E-2</v>
      </c>
      <c r="D282" s="30" t="s">
        <v>390</v>
      </c>
      <c r="E282" s="36">
        <v>960</v>
      </c>
      <c r="F282" s="36">
        <v>24</v>
      </c>
      <c r="G282" s="20">
        <v>960</v>
      </c>
      <c r="H282" s="25">
        <v>5907534260731</v>
      </c>
    </row>
    <row r="283" spans="1:8" ht="16.5" customHeight="1">
      <c r="A283" s="23" t="s">
        <v>352</v>
      </c>
      <c r="B283" s="23" t="s">
        <v>184</v>
      </c>
      <c r="C283" s="19">
        <v>1</v>
      </c>
      <c r="D283" s="30" t="s">
        <v>390</v>
      </c>
      <c r="E283" s="36">
        <v>1140</v>
      </c>
      <c r="F283" s="36">
        <v>1140</v>
      </c>
      <c r="G283" s="20">
        <v>1140</v>
      </c>
      <c r="H283" s="25">
        <v>95907534260192</v>
      </c>
    </row>
    <row r="284" spans="1:8" ht="16.5" customHeight="1">
      <c r="A284" s="23" t="s">
        <v>352</v>
      </c>
      <c r="B284" s="23" t="s">
        <v>185</v>
      </c>
      <c r="C284" s="19">
        <v>2.5000000000000001E-2</v>
      </c>
      <c r="D284" s="30" t="s">
        <v>390</v>
      </c>
      <c r="E284" s="36">
        <v>1160</v>
      </c>
      <c r="F284" s="36">
        <v>29</v>
      </c>
      <c r="G284" s="20">
        <v>1160</v>
      </c>
      <c r="H284" s="25">
        <v>5907534260748</v>
      </c>
    </row>
    <row r="285" spans="1:8" ht="16.5" customHeight="1">
      <c r="A285" s="23" t="s">
        <v>352</v>
      </c>
      <c r="B285" s="23" t="s">
        <v>185</v>
      </c>
      <c r="C285" s="19">
        <v>1</v>
      </c>
      <c r="D285" s="30" t="s">
        <v>390</v>
      </c>
      <c r="E285" s="36">
        <v>1200</v>
      </c>
      <c r="F285" s="36">
        <v>1200</v>
      </c>
      <c r="G285" s="20">
        <v>1200</v>
      </c>
      <c r="H285" s="25">
        <v>95907534260192</v>
      </c>
    </row>
    <row r="286" spans="1:8" ht="16.5" customHeight="1">
      <c r="A286" s="23" t="s">
        <v>352</v>
      </c>
      <c r="B286" s="23" t="s">
        <v>186</v>
      </c>
      <c r="C286" s="19">
        <v>2.5000000000000001E-2</v>
      </c>
      <c r="D286" s="30" t="s">
        <v>390</v>
      </c>
      <c r="E286" s="36">
        <v>1200</v>
      </c>
      <c r="F286" s="36">
        <v>30</v>
      </c>
      <c r="G286" s="20">
        <v>1200</v>
      </c>
      <c r="H286" s="25">
        <v>5907534260755</v>
      </c>
    </row>
    <row r="287" spans="1:8" ht="16.5" customHeight="1">
      <c r="A287" s="23" t="s">
        <v>352</v>
      </c>
      <c r="B287" s="23" t="s">
        <v>186</v>
      </c>
      <c r="C287" s="19">
        <v>1</v>
      </c>
      <c r="D287" s="30" t="s">
        <v>390</v>
      </c>
      <c r="E287" s="36">
        <v>1440</v>
      </c>
      <c r="F287" s="36">
        <v>1440</v>
      </c>
      <c r="G287" s="20">
        <v>1440</v>
      </c>
      <c r="H287" s="25">
        <v>95907534260192</v>
      </c>
    </row>
    <row r="288" spans="1:8" ht="16.5" customHeight="1">
      <c r="A288" s="23" t="s">
        <v>353</v>
      </c>
      <c r="B288" s="23" t="s">
        <v>355</v>
      </c>
      <c r="C288" s="19">
        <v>2.5000000000000001E-2</v>
      </c>
      <c r="D288" s="30" t="s">
        <v>390</v>
      </c>
      <c r="E288" s="36">
        <v>1840</v>
      </c>
      <c r="F288" s="36">
        <v>46</v>
      </c>
      <c r="G288" s="20">
        <v>1840</v>
      </c>
      <c r="H288" s="25">
        <v>4005893010026</v>
      </c>
    </row>
    <row r="289" spans="1:8" ht="16.5" customHeight="1">
      <c r="A289" s="23" t="s">
        <v>353</v>
      </c>
      <c r="B289" s="23" t="s">
        <v>354</v>
      </c>
      <c r="C289" s="19">
        <v>2.5000000000000001E-2</v>
      </c>
      <c r="D289" s="30" t="s">
        <v>390</v>
      </c>
      <c r="E289" s="36">
        <v>2240</v>
      </c>
      <c r="F289" s="36">
        <v>56</v>
      </c>
      <c r="G289" s="21">
        <v>2240</v>
      </c>
      <c r="H289" s="25">
        <v>4005893003745</v>
      </c>
    </row>
    <row r="291" spans="1:8" s="5" customFormat="1" ht="13.8">
      <c r="A291" s="4"/>
      <c r="E291" s="6"/>
      <c r="F291" s="6"/>
      <c r="G291" s="6"/>
      <c r="H291" s="8"/>
    </row>
    <row r="292" spans="1:8" s="5" customFormat="1" ht="13.8">
      <c r="A292" s="4"/>
      <c r="E292" s="6"/>
      <c r="F292" s="6"/>
      <c r="G292" s="6"/>
      <c r="H292" s="8"/>
    </row>
    <row r="293" spans="1:8" s="5" customFormat="1" ht="13.8">
      <c r="A293" s="4"/>
      <c r="E293" s="6"/>
      <c r="F293" s="6"/>
      <c r="G293" s="6"/>
      <c r="H293" s="8"/>
    </row>
    <row r="294" spans="1:8" s="5" customFormat="1" ht="13.8">
      <c r="A294" s="4"/>
      <c r="E294" s="6"/>
      <c r="F294" s="6"/>
      <c r="G294" s="6"/>
      <c r="H294" s="8"/>
    </row>
    <row r="295" spans="1:8" s="5" customFormat="1" ht="13.8">
      <c r="A295" s="4"/>
      <c r="E295" s="6"/>
      <c r="F295" s="6"/>
      <c r="G295" s="6"/>
      <c r="H295" s="8"/>
    </row>
    <row r="296" spans="1:8" s="5" customFormat="1" ht="13.8">
      <c r="A296" s="4"/>
      <c r="E296" s="6"/>
      <c r="F296" s="6"/>
      <c r="G296" s="6"/>
      <c r="H296" s="8"/>
    </row>
    <row r="297" spans="1:8" s="5" customFormat="1" ht="13.8">
      <c r="A297" s="4"/>
      <c r="E297" s="6"/>
      <c r="F297" s="6"/>
      <c r="G297" s="6"/>
      <c r="H297" s="8"/>
    </row>
    <row r="298" spans="1:8" s="5" customFormat="1" ht="13.8">
      <c r="A298" s="4"/>
      <c r="E298" s="6"/>
      <c r="F298" s="6"/>
      <c r="G298" s="6"/>
      <c r="H298" s="8"/>
    </row>
    <row r="299" spans="1:8" s="5" customFormat="1" ht="13.8">
      <c r="A299" s="4"/>
      <c r="E299" s="6"/>
      <c r="F299" s="6"/>
      <c r="G299" s="6"/>
      <c r="H299" s="8"/>
    </row>
    <row r="300" spans="1:8" s="5" customFormat="1" ht="13.8">
      <c r="A300" s="4"/>
      <c r="E300" s="6"/>
      <c r="F300" s="6"/>
      <c r="G300" s="6"/>
      <c r="H300" s="8"/>
    </row>
    <row r="301" spans="1:8" s="5" customFormat="1" ht="13.8">
      <c r="A301" s="4"/>
      <c r="E301" s="6"/>
      <c r="F301" s="6"/>
      <c r="G301" s="6"/>
      <c r="H301" s="8"/>
    </row>
    <row r="302" spans="1:8" s="5" customFormat="1" ht="13.8">
      <c r="A302" s="4"/>
      <c r="E302" s="6"/>
      <c r="F302" s="6"/>
      <c r="G302" s="6"/>
      <c r="H302" s="8"/>
    </row>
    <row r="303" spans="1:8" s="5" customFormat="1" ht="13.8">
      <c r="A303" s="4"/>
      <c r="E303" s="6"/>
      <c r="F303" s="6"/>
      <c r="G303" s="6"/>
      <c r="H303" s="8"/>
    </row>
    <row r="304" spans="1:8" s="5" customFormat="1" ht="13.8">
      <c r="A304" s="4"/>
      <c r="E304" s="6"/>
      <c r="F304" s="6"/>
      <c r="G304" s="6"/>
      <c r="H304" s="8"/>
    </row>
    <row r="305" spans="1:8" s="5" customFormat="1" ht="13.8">
      <c r="A305" s="4"/>
      <c r="E305" s="6"/>
      <c r="F305" s="6"/>
      <c r="G305" s="6"/>
      <c r="H305" s="8"/>
    </row>
    <row r="306" spans="1:8" s="5" customFormat="1" ht="13.8">
      <c r="A306" s="4"/>
      <c r="E306" s="6"/>
      <c r="F306" s="6"/>
      <c r="G306" s="6"/>
      <c r="H306" s="8"/>
    </row>
    <row r="307" spans="1:8" s="5" customFormat="1" ht="13.8">
      <c r="A307" s="4"/>
      <c r="E307" s="6"/>
      <c r="F307" s="6"/>
      <c r="G307" s="6"/>
      <c r="H307" s="8"/>
    </row>
    <row r="308" spans="1:8" s="5" customFormat="1" ht="13.8">
      <c r="A308" s="4"/>
      <c r="E308" s="6"/>
      <c r="F308" s="6"/>
      <c r="G308" s="6"/>
      <c r="H308" s="8"/>
    </row>
    <row r="309" spans="1:8" s="5" customFormat="1" ht="13.8">
      <c r="A309" s="4"/>
      <c r="E309" s="6"/>
      <c r="F309" s="6"/>
      <c r="G309" s="6"/>
      <c r="H309" s="8"/>
    </row>
    <row r="310" spans="1:8" s="5" customFormat="1" ht="13.8">
      <c r="A310" s="4"/>
      <c r="E310" s="6"/>
      <c r="F310" s="6"/>
      <c r="G310" s="6"/>
      <c r="H310" s="8"/>
    </row>
    <row r="311" spans="1:8" s="5" customFormat="1" ht="13.8">
      <c r="A311" s="4"/>
      <c r="E311" s="6"/>
      <c r="F311" s="6"/>
      <c r="G311" s="6"/>
      <c r="H311" s="8"/>
    </row>
  </sheetData>
  <pageMargins left="0.7" right="0.7" top="0.75" bottom="0.75" header="0.3" footer="0.3"/>
  <pageSetup paperSize="9" scale="40" orientation="portrait" horizontalDpi="1200" verticalDpi="1200" r:id="rId1"/>
  <rowBreaks count="2" manualBreakCount="2">
    <brk id="86" max="7" man="1"/>
    <brk id="18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2013-08-23T08:49:00Z</dcterms:modified>
</cp:coreProperties>
</file>